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95" windowWidth="12045" windowHeight="5955" tabRatio="791" activeTab="3"/>
  </bookViews>
  <sheets>
    <sheet name="Parametry" sheetId="1" r:id="rId1"/>
    <sheet name="Część I - PODSTAWOWE WYMAGANIA " sheetId="2" r:id="rId2"/>
    <sheet name="Część II - OCENA RYZYKA" sheetId="3" r:id="rId3"/>
    <sheet name="Część III - DZIAŁANIA KKP" sheetId="4" r:id="rId4"/>
    <sheet name="Część IV - DZIAŁANIA KKP" sheetId="5" r:id="rId5"/>
    <sheet name="Arkusz1" sheetId="6" r:id="rId6"/>
  </sheets>
  <definedNames>
    <definedName name="_xlnm.Print_Area" localSheetId="1">'Część I - PODSTAWOWE WYMAGANIA '!$A$1:$E$33</definedName>
    <definedName name="_xlnm.Print_Area" localSheetId="2">'Część II - OCENA RYZYKA'!$A$1:$I$22</definedName>
  </definedNames>
  <calcPr fullCalcOnLoad="1"/>
</workbook>
</file>

<file path=xl/sharedStrings.xml><?xml version="1.0" encoding="utf-8"?>
<sst xmlns="http://schemas.openxmlformats.org/spreadsheetml/2006/main" count="394" uniqueCount="258">
  <si>
    <t>min. 0,75 m pomiędzy urządzeniami, 1 m przy ruchu dwukierunkowym</t>
  </si>
  <si>
    <t>Zagrożenie</t>
  </si>
  <si>
    <t>Termin</t>
  </si>
  <si>
    <t>Środki</t>
  </si>
  <si>
    <t>Odpowiedzialny</t>
  </si>
  <si>
    <t>Rodzaj działania oraz efekt</t>
  </si>
  <si>
    <t>Karta oceny ryzyka zawodowego.
Część II - Identyfikacja zagrożeń i ocena ryzyka</t>
  </si>
  <si>
    <t>Przedsiębiorstwo</t>
  </si>
  <si>
    <t>Analiza i ocena ryzyka
Parametry</t>
  </si>
  <si>
    <t>Stanowisko</t>
  </si>
  <si>
    <t>Ryzyka akceptowalne - kategoria</t>
  </si>
  <si>
    <t>Opis stanowiska</t>
  </si>
  <si>
    <t>PODSTAWOWE WYMAGANIA</t>
  </si>
  <si>
    <t>Wymaganie spełnione</t>
  </si>
  <si>
    <t>TAK/NIE</t>
  </si>
  <si>
    <t>Szkolenia
z zakresu bhp</t>
  </si>
  <si>
    <t>Instruktaż ogólny</t>
  </si>
  <si>
    <t>Instruktaż stanowiskowy</t>
  </si>
  <si>
    <t>Szkolenie okresowe</t>
  </si>
  <si>
    <t>Profilaktyczne badania lekarskie</t>
  </si>
  <si>
    <t>Wstępne</t>
  </si>
  <si>
    <t>Okresowe</t>
  </si>
  <si>
    <t>Dodatkowe</t>
  </si>
  <si>
    <t>Uprawnienia</t>
  </si>
  <si>
    <t>Wymagany wiek</t>
  </si>
  <si>
    <t>Dodatkowe uprawnienia</t>
  </si>
  <si>
    <t>Organizacja pracy</t>
  </si>
  <si>
    <t>Pomieszczenia pracy</t>
  </si>
  <si>
    <t>Wysokość</t>
  </si>
  <si>
    <t>Podłoga</t>
  </si>
  <si>
    <t>Ściany</t>
  </si>
  <si>
    <t>Wentylacja</t>
  </si>
  <si>
    <t>Temperatura</t>
  </si>
  <si>
    <t>Wilgotność</t>
  </si>
  <si>
    <t>Stanowiska Pracy</t>
  </si>
  <si>
    <t>Kubatura</t>
  </si>
  <si>
    <t>Powierzchnia</t>
  </si>
  <si>
    <t>Narzędzia</t>
  </si>
  <si>
    <t>Maszyny i urządzenia</t>
  </si>
  <si>
    <t>Czynniki szkodliwe i uciążliwe</t>
  </si>
  <si>
    <t>Karta oceny ryzyka zawodowego. 
Część I - Podstawowe wymagania</t>
  </si>
  <si>
    <t>Instrukcje</t>
  </si>
  <si>
    <t>Oznakowanie</t>
  </si>
  <si>
    <t>Znaki i barwy bezpieczeństwa</t>
  </si>
  <si>
    <t>Oświetlenie</t>
  </si>
  <si>
    <t>Szerokość przejść</t>
  </si>
  <si>
    <t>Porażenie prądem elektrycznym</t>
  </si>
  <si>
    <t>Zagrożenia wypadkowe</t>
  </si>
  <si>
    <t>Tak</t>
  </si>
  <si>
    <t>Nie</t>
  </si>
  <si>
    <t>I.</t>
  </si>
  <si>
    <t>IDENTYFIKACJA ZAGROŻEŃ MOGĄCYCH WYSTĄPIĆ NA STANOWISKU PRACY NA PODSTAWIE LUSTRACJI STANOWISKA</t>
  </si>
  <si>
    <t>1.</t>
  </si>
  <si>
    <t>2.</t>
  </si>
  <si>
    <t>3.</t>
  </si>
  <si>
    <t>4.</t>
  </si>
  <si>
    <t>6.</t>
  </si>
  <si>
    <t>Doznanie obrażeń podczas kontaktu z przedmiotami :</t>
  </si>
  <si>
    <t>Uderzenie o nieruchome przedmioty</t>
  </si>
  <si>
    <t xml:space="preserve">4.1  Przemieszczane transportowane przedmioty </t>
  </si>
  <si>
    <t>4.2  Maszyny, urządzenia, narzędzia</t>
  </si>
  <si>
    <t>4.3  Spadające przedmioty</t>
  </si>
  <si>
    <t>5.</t>
  </si>
  <si>
    <t>6.2   Będącymi w ruchu</t>
  </si>
  <si>
    <t>6.3   Gorącymi</t>
  </si>
  <si>
    <t xml:space="preserve">6.1   Ostrymi </t>
  </si>
  <si>
    <t>8.</t>
  </si>
  <si>
    <t>7.</t>
  </si>
  <si>
    <t>Połknięcie lub wdychanie szkodliwych substancji</t>
  </si>
  <si>
    <t>Doznanie urazu na skutek kontaktu ze skórą</t>
  </si>
  <si>
    <t>9.</t>
  </si>
  <si>
    <t>10.</t>
  </si>
  <si>
    <t>11.</t>
  </si>
  <si>
    <t>Doznanie obrażeń na skutek wybuchu lub pożaru</t>
  </si>
  <si>
    <t>Inne obrażenia na skutek :zimna, gorąca, braku tlenu, zalania, zasypania</t>
  </si>
  <si>
    <t>II.</t>
  </si>
  <si>
    <t>Powodowane ultradźwiękami</t>
  </si>
  <si>
    <t>Powodowane wibracją</t>
  </si>
  <si>
    <t>Powodowane hałasem</t>
  </si>
  <si>
    <t>Powodowane gorącym lub zimnym powietrzem</t>
  </si>
  <si>
    <t>Promieniowanie laserowe</t>
  </si>
  <si>
    <t>Promieniowanie podczerwone nadfioletowe</t>
  </si>
  <si>
    <t>Promieniowanie elektromagnetyczne</t>
  </si>
  <si>
    <t>Potknięcia i poślizgnięcia</t>
  </si>
  <si>
    <t xml:space="preserve">Upadek z wysokości </t>
  </si>
  <si>
    <t>Wpadnięcie do zagłębień</t>
  </si>
  <si>
    <t>Uderzenie, pochwycenie, przygniecenie przez:</t>
  </si>
  <si>
    <t xml:space="preserve"> Zagrożenia chorobowe</t>
  </si>
  <si>
    <t>12.</t>
  </si>
  <si>
    <t>Obrażenia doznane na skutek:</t>
  </si>
  <si>
    <t>12.1  pęknięcia, rozerwania się części maszyny, urządzenia lub narzędzi, sprzętu</t>
  </si>
  <si>
    <t>12.2  wyposażenia  wykopów lub podziemnych wyrobisk</t>
  </si>
  <si>
    <t>13.</t>
  </si>
  <si>
    <t>Doznanie urazu na skutek zawalenia się budynku,</t>
  </si>
  <si>
    <t>14.</t>
  </si>
  <si>
    <t>Doznanie obrażeń na skutek działania siły przyrody</t>
  </si>
  <si>
    <t>Doznanie urazu na skutek innych wydarzeń</t>
  </si>
  <si>
    <t>15.</t>
  </si>
  <si>
    <t>III.</t>
  </si>
  <si>
    <t>Kontakt z substancjami biologicznymi</t>
  </si>
  <si>
    <t>Bakterie, wirusy, pierwotniaki</t>
  </si>
  <si>
    <t>Owady, gryzonie</t>
  </si>
  <si>
    <t>Inne pochodzenia zwierzęcego</t>
  </si>
  <si>
    <t>Grzyby, pleśnie</t>
  </si>
  <si>
    <t>Kontakt z pyłami</t>
  </si>
  <si>
    <t>IV.</t>
  </si>
  <si>
    <t>Kontakt z substancją chemiczną</t>
  </si>
  <si>
    <t>Rakotwórczymi</t>
  </si>
  <si>
    <r>
      <t>Powodującymi pylicę (np.Si0</t>
    </r>
    <r>
      <rPr>
        <vertAlign val="subscript"/>
        <sz val="11"/>
        <rFont val="Arial"/>
        <family val="2"/>
      </rPr>
      <t>2</t>
    </r>
    <r>
      <rPr>
        <sz val="11"/>
        <rFont val="Arial"/>
        <family val="2"/>
      </rPr>
      <t>)</t>
    </r>
  </si>
  <si>
    <t>Dymami, spalinami, oparami olejów</t>
  </si>
  <si>
    <t>Innymi (np. brak tlenu w powietrzu)</t>
  </si>
  <si>
    <t>Toksyczną (trującą)</t>
  </si>
  <si>
    <t>Zamarzającą</t>
  </si>
  <si>
    <t>Rakotwórczą</t>
  </si>
  <si>
    <t>Radioaktywną</t>
  </si>
  <si>
    <t>Upośledzającą funkcje rozrodcze</t>
  </si>
  <si>
    <t>V.</t>
  </si>
  <si>
    <t>VI.</t>
  </si>
  <si>
    <t>Wymuszona pozycja ciała</t>
  </si>
  <si>
    <t>Podnoszenie, przenoszenie, dźwiganie</t>
  </si>
  <si>
    <t>Częste powtarzanie czynności</t>
  </si>
  <si>
    <t>Męcząca, nienaturalna pozycja ciała</t>
  </si>
  <si>
    <t>Inne zagrożenia zdrowia</t>
  </si>
  <si>
    <t>Występuje:     Tak / Nie</t>
  </si>
  <si>
    <t>Żrącą, gryzącą, drażniącą</t>
  </si>
  <si>
    <t>Możliwe zagrożenia</t>
  </si>
  <si>
    <t>Przyczyny zagrożeń</t>
  </si>
  <si>
    <t>Skutek</t>
  </si>
  <si>
    <t>od 18 lat</t>
  </si>
  <si>
    <t>Zgodne z PN</t>
  </si>
  <si>
    <t>Zgodna z normami higienicznymi</t>
  </si>
  <si>
    <t>2 m kwadratowe wolnej podłogi na stanowisko</t>
  </si>
  <si>
    <t>Zgodne z deklaracją zgodności z normami i przepisami</t>
  </si>
  <si>
    <t>Wykonywane czynności</t>
  </si>
  <si>
    <t>Sposoby zmniejszenia ryzyka  Środki zapobiegawcze</t>
  </si>
  <si>
    <t>Zgodne z przepisami techniczno-budowlanymi</t>
  </si>
  <si>
    <t>Oszacowanie   ryzyka</t>
  </si>
  <si>
    <t xml:space="preserve"> </t>
  </si>
  <si>
    <t>Prawdopodobieństwo wystąpienia</t>
  </si>
  <si>
    <t>Ryzyko akceptowalne warunkowane podjęciem środków zapobiega- wczych [tak/nie]</t>
  </si>
  <si>
    <t>Karta oceny ryzyka zawodowego.
Część IV - Działania KKP
Działania związane z przekroczeniem poziomu akceptowalnego ryzyka</t>
  </si>
  <si>
    <t>Karta oceny ryzyka zawodowego.
Część III - Działania KKP
Działania związane z niespełnieniem podstawowych wymagań</t>
  </si>
  <si>
    <t>Poziom Ryzyka Akceptowalnego                                                            KATEGORIA =</t>
  </si>
  <si>
    <t>Promieniowanie ze źródeł naturalnych lub sztucznych</t>
  </si>
  <si>
    <t>Wszyscy nowo przyjęci pracownicy</t>
  </si>
  <si>
    <t>Wszyscy-częstotliwość ustala lekarz</t>
  </si>
  <si>
    <t>Wyciągowa mechaniczna, jeśli  występują czynniki szkodliwe</t>
  </si>
  <si>
    <t xml:space="preserve">Wolna przestrzeń </t>
  </si>
  <si>
    <t>TAK</t>
  </si>
  <si>
    <t>Uczestnicy</t>
  </si>
  <si>
    <t>Termin i czas trwania</t>
  </si>
  <si>
    <t>aktualizacja i utrwalenie nabytych wiadomości.</t>
  </si>
  <si>
    <t>ZOZ</t>
  </si>
  <si>
    <t>Warunki przystąpienia do pracy</t>
  </si>
  <si>
    <t>wg zaleceń lekarskich.</t>
  </si>
  <si>
    <t>KZO "ZREMB" S.A.</t>
  </si>
  <si>
    <t>minimum 3 godziny                                                                                                                                                                                                        ( przed rozpoczęciem pracy)</t>
  </si>
  <si>
    <t>minimum 8 godzin                                                                                                                                                                                                                                                                                        ( przed dopuszczeniem do pracy)</t>
  </si>
  <si>
    <t>LEGENDA</t>
  </si>
  <si>
    <t xml:space="preserve">Ryzyko po redukcji akceptowalne gdy ∑ pkt &gt;4 lub = 4 </t>
  </si>
  <si>
    <r>
      <t>nie niższa niż 14</t>
    </r>
    <r>
      <rPr>
        <sz val="9"/>
        <rFont val="Arial"/>
        <family val="0"/>
      </rPr>
      <t> C</t>
    </r>
  </si>
  <si>
    <t>Równa nie śliska, niepyląca , odporna na ścieranie</t>
  </si>
  <si>
    <t>potrzebne do wykonania pracy, elektronarzędzia sprawne technicznie  (zgodne z PN)</t>
  </si>
  <si>
    <t>NDS i NDN( zgodnie z zakresem wyznaczonym przez Inspektora Sanitarnego)</t>
  </si>
  <si>
    <r>
      <t>Prawdopodobieństwo małe - = 3 pkt.</t>
    </r>
    <r>
      <rPr>
        <b/>
        <sz val="9"/>
        <rFont val="Arial CE"/>
        <family val="0"/>
      </rPr>
      <t xml:space="preserve"> (</t>
    </r>
    <r>
      <rPr>
        <sz val="9"/>
        <rFont val="Arial CE"/>
        <family val="0"/>
      </rPr>
      <t>nie powinno wystąpić podczas całego okresu aktywności zawodowej)</t>
    </r>
  </si>
  <si>
    <r>
      <t>Skutek mały = 3 pkt.</t>
    </r>
    <r>
      <rPr>
        <b/>
        <sz val="9"/>
        <rFont val="Arial CE"/>
        <family val="0"/>
      </rPr>
      <t xml:space="preserve"> (</t>
    </r>
    <r>
      <rPr>
        <sz val="9"/>
        <rFont val="Arial CE"/>
        <family val="0"/>
      </rPr>
      <t xml:space="preserve"> nie powodują długotrwałaych dolegliwości i absencji w pracy) niewielkie stłuczenia, zranienia,zwichnięcia, podrażnienia oczu, niewielkie objawy zatrucia, bóle głowy, nieskomplikowane złamania, otarcia skóry ,przecięcia ciągłości skóry, itp.</t>
    </r>
  </si>
  <si>
    <r>
      <t xml:space="preserve">Prawdopodobieństwo średnie - = 2 pkt </t>
    </r>
    <r>
      <rPr>
        <sz val="9"/>
        <rFont val="Arial CE"/>
        <family val="0"/>
      </rPr>
      <t>(mogą wystąpić nie więcej niż kilkakrotnie podczas okresu aktywności zawodowej pracownika</t>
    </r>
  </si>
  <si>
    <r>
      <t xml:space="preserve">Skutek duży = 1 pkt </t>
    </r>
    <r>
      <rPr>
        <sz val="9"/>
        <rFont val="Arial CE"/>
        <family val="0"/>
      </rPr>
      <t>(powodują ciężkie i stałe dolegliwości i / lub śmierć) oparzenia III stopnia na dużej powierzchni ciała, skomplikowane złamania,amputacje, śmierć, choroby nowotworowe,toksyczne uszkodzenia narządów wewnętrznych i układu nerwowego w wyniku narażenia na czynniki chemiczne,zespół wibracyjny, zawodowe uszkodzenie słuchu, astma , zaćma itp).</t>
    </r>
  </si>
  <si>
    <r>
      <t xml:space="preserve">Prawdopodobieństwo duże - = 1 pkt. </t>
    </r>
    <r>
      <rPr>
        <sz val="9"/>
        <rFont val="Arial CE"/>
        <family val="0"/>
      </rPr>
      <t>(mogą wystąpić wielokrotnie podczas okresu aktywności zawodowej pracownika)</t>
    </r>
  </si>
  <si>
    <r>
      <t>Skutek średni = 2 pkt.</t>
    </r>
    <r>
      <rPr>
        <b/>
        <sz val="9"/>
        <rFont val="Arial CE"/>
        <family val="0"/>
      </rPr>
      <t xml:space="preserve"> </t>
    </r>
    <r>
      <rPr>
        <sz val="9"/>
        <rFont val="Arial CE"/>
        <family val="0"/>
      </rPr>
      <t xml:space="preserve">(powodują niewielkie,ale długotrwałe lub nawracające się okresowo dolegliwości i są związane z okresami absencji),oparzenia II stopnia na niewielkiej powierzchni ciała; • alergie skórne, uczulenia, podrażnienia skóry czynnikami drażniącymi, toksycznym; • złamania kończyn dolnych lub górnych; • zespoły przeciążeniowe układu mięśniowo-szkieletowego (np. zapalenie ścięgien) • zaprószenia oczu, zapalenie spojówek;• krótko trwałe, chwilowe niedyspozycje organizmu;• obciążenia fizyczne, psychonerwowe, stresogenne (czynniki ergonomiczne)
• ogólne niegroźne urazy zewnętrzne i wewnętrzne organizmu;• porażenia prądem o niskim napięciu, poparzenia (nieznaczne);• uszkodzenia układu kostno-mięśniowego;• urazy oczu na skutek promieniowania od monitora ekranowego;• stłuczki , niegroźne wypadki samochodowe </t>
    </r>
    <r>
      <rPr>
        <b/>
        <sz val="9"/>
        <rFont val="Arial CE"/>
        <family val="0"/>
      </rPr>
      <t xml:space="preserve">
</t>
    </r>
  </si>
  <si>
    <t xml:space="preserve">Opracował:                                                                               Zatwierdził:                                                               Podpis pracownika przyjmującego analizę: </t>
  </si>
  <si>
    <r>
      <t>Poziom Ryzyka Akceptowalnego</t>
    </r>
    <r>
      <rPr>
        <b/>
        <sz val="12"/>
        <rFont val="Arial CE"/>
        <family val="2"/>
      </rPr>
      <t xml:space="preserve">                                                                                      KATEGORIA =</t>
    </r>
  </si>
  <si>
    <t>Krakowskie Zakłady Odlewnicze ZREMB S.A.                          31-545 Kraków, ul. Mogilska 71a</t>
  </si>
  <si>
    <t>Kodeks pracy,Regulamin pracy,przepisy i zasady bhpobowiązujące w zakładzie, a także z zasadami udzielania pierwszej pomocy w razie wypadku.</t>
  </si>
  <si>
    <t>Prognozowane skutki zagrożenia</t>
  </si>
  <si>
    <t>ZAGROŻENIA WYPADKOWE: Potknięcie, poślizgnięcie i upadek na tym samym poziomie.</t>
  </si>
  <si>
    <t>ZAGROŻENIA WYPADKOWE: wpadnięcie do zagłębień</t>
  </si>
  <si>
    <t>złamania, stłuczenia, ogólne urazy ciała</t>
  </si>
  <si>
    <t>stłuczenia, przygniecenia</t>
  </si>
  <si>
    <t>DOZNANIE OBRAŻEŃ PODCZAS KONTAKTU Z PRZEDMIOTAMI: będącymi w ruchu</t>
  </si>
  <si>
    <t>OBRAŻENIA DOZNANE NA SKUTEK: pęknięcia, rozerwania się części maszyny, urządzenia lub narzędzi, sprzętu</t>
  </si>
  <si>
    <t>Tło hal produkcyjnych Oczyszczalni i Odlewni  hałas - powyżej  85dB;              pył z zawartością SiO2 -  przekroczone NDN:  tlenek węgla- bez przekroczeń</t>
  </si>
  <si>
    <t xml:space="preserve">Nieostrożność, brak koncentracji uwagi podczas poruszania się bez obciążeń po halach w rejonie pracy suwnicy, jazdy wózków widłowych. </t>
  </si>
  <si>
    <t>UDERZENIE:  o nieruchome przedmioty</t>
  </si>
  <si>
    <t xml:space="preserve">stłuczenia, </t>
  </si>
  <si>
    <t>Brak osłon na częściach ruchomych i wirujących, niesprawne technicznie narzędzia</t>
  </si>
  <si>
    <t>ogólne urazy ciała</t>
  </si>
  <si>
    <t>stłuczenia, urazy kończyn</t>
  </si>
  <si>
    <t xml:space="preserve">Drogi i przejścia powinny posiadać wymiary odpowiednie do liczby potencjalnych użytkowników, dbać o swobodne przejścia ,wyjścia i dojsćia, bieżace usuwanie przydmiotów, materiałów lub surowców z dróg komunikacji pieszej. Wrota bram i drzwi powinny być wyposażone  w urządzenia zapobiegające ich przypadkowemu zamknięciu. </t>
  </si>
  <si>
    <t>Brak konserwacji i dbałości o właściwy stan techniczny pomieszczeń pracy, sprzętu, narzędzi, wyposażenia technicznego.</t>
  </si>
  <si>
    <t>minimum 8 godzin                                                    ( nie rzadziej niż raz na 3 lata)</t>
  </si>
  <si>
    <t>nie wymagane</t>
  </si>
  <si>
    <t>instrukcje stanowiskowe.</t>
  </si>
  <si>
    <t>Podczas rutynowych czynności na halach produkcyjnych.</t>
  </si>
  <si>
    <t>Niezabezpieczone otwory technologiczne. Brak wygrodzenia pola remontowego. Nieostrożność podczas poruszania się po halach.</t>
  </si>
  <si>
    <t>Podczas wykonywania rutynowych czynności na halach produkcyjnych</t>
  </si>
  <si>
    <t>DOZNANIE OBRAŻEŃ PODCZAS KONTAKTU Z PRZEDMIOTAMI: ostrymi</t>
  </si>
  <si>
    <t>skaleczenia, przecięcia ciągłości skóry rąk</t>
  </si>
  <si>
    <t xml:space="preserve">Porażenia prądem elektrycznym </t>
  </si>
  <si>
    <t>Włączanie, wyłącznie i codzienna eksploatacja urządzeń</t>
  </si>
  <si>
    <t>porażenia prądem</t>
  </si>
  <si>
    <t>Brak okresowych kontroli urządzeń będących pod napięciem.</t>
  </si>
  <si>
    <t>DOZNANIE OBRAŻEŃ NA SKUTEK : wybuchu lub pożaru</t>
  </si>
  <si>
    <t>stanowiskowe</t>
  </si>
  <si>
    <t>LABORANT</t>
  </si>
  <si>
    <r>
      <t xml:space="preserve">Na stanowisku </t>
    </r>
    <r>
      <rPr>
        <sz val="11"/>
        <rFont val="Arial CE"/>
        <family val="0"/>
      </rPr>
      <t>Laborant jakościmoże być zatrudniony pracownik, który spełnia następujące warunki:</t>
    </r>
    <r>
      <rPr>
        <sz val="11"/>
        <rFont val="Arial CE"/>
        <family val="2"/>
      </rPr>
      <t xml:space="preserve"> 1. Posiada dopuszczenie do wykonywania pracy potwierdzone przez lekarza.2. Odbył szkolenie bhp wstępne,ogólne oraz instruktaż stanowiskowy, został zapoznany z przezpisami w zakresie ppoż.3. Uczestniczy w szkoleniach okresowych. </t>
    </r>
    <r>
      <rPr>
        <u val="single"/>
        <sz val="11"/>
        <rFont val="Arial CE"/>
        <family val="2"/>
      </rPr>
      <t>Zakres obowiązków:</t>
    </r>
    <r>
      <rPr>
        <sz val="11"/>
        <rFont val="Arial CE"/>
        <family val="2"/>
      </rPr>
      <t>1. Wykonuje prace zgodnie ze swoim zakresem obowiązków.2.Wykonuje prace zlecone przez bezpośredniego przełożonego.</t>
    </r>
    <r>
      <rPr>
        <u val="single"/>
        <sz val="11"/>
        <rFont val="Arial CE"/>
        <family val="2"/>
      </rPr>
      <t xml:space="preserve">Warunki przystąpienia do pracy: </t>
    </r>
    <r>
      <rPr>
        <sz val="11"/>
        <rFont val="Arial CE"/>
        <family val="2"/>
      </rPr>
      <t>1. Pracownik musi być trzeźwy, wypoczęty. 2. Obowiązkowy, nie spóźniać się do pracy.3 Używa przydzielonej odzieży i obuwia ochronnego oraż środków indywidualnych zgodnie z ich przeznaczeniem. 4. Dba o przydzielone narzędzia, sprzęt. 5. Poddaje się kontrolnym badaniom lekarskim.</t>
    </r>
  </si>
  <si>
    <t>Podczas rutynowych czynności w laboratorium i przebywania na halach produkcyjnych</t>
  </si>
  <si>
    <t>Podczas codziennych czynności w laboratorium oraz podczas rutynowych czynności na halach produkcyjnych</t>
  </si>
  <si>
    <t>Podczas szlifowania próbek na szlifierce laboratoryjnej</t>
  </si>
  <si>
    <t>Podczas wykonywania prac na szlifierce laboratoryjnej</t>
  </si>
  <si>
    <t>skaleczenia kończyn górnych</t>
  </si>
  <si>
    <t>Podczas pracy w laboratorium i na halach produkcyjnych</t>
  </si>
  <si>
    <t>Podstawowe czynności podczas wykonywania pracy (przed / po i w trakcie pracy)</t>
  </si>
  <si>
    <t xml:space="preserve">Skaleczenia, nie skomplikowane złamania kończyn </t>
  </si>
  <si>
    <t>Zapewnić utrzymanie ładu i porządku na stanowiskach pracy i w rejonach dojść.Sprzątanie, usuwanie rozlewisk cieczy, odśnieżanie, usuwanie oblodzeń. Usunąć poza stanowisko, zbędne przedmioty, zbędne narzędzia, śruby, węże, kable elektryczne, przyrządy i urządzenia pomocnicze, części zapasowe, inne materiały zbędne.</t>
  </si>
  <si>
    <t>UDERZENIE,POCHWYCENIE PRZYGNIECENIE PRZEZ: przemieszczane, transportowane przedmioty</t>
  </si>
  <si>
    <t>Zwracać szczególną uwagę podczas przebywania na halach  podczas pracy suwnicy, jazdy wózków przewożących, transportujących surowce, materiały itp..</t>
  </si>
  <si>
    <t>UDERZENIE,POCHWYCENIE PRZEZ: maszyny,urządzenia, narzędzia</t>
  </si>
  <si>
    <t>Brak prawidłowego dozoru nad maszynami, urządzeniami pracującymi w laboratorium (szlifierka, maszyna wytrzymałościowa) oraz na halach produkcyjnych. Niedostateczna koncentracja uwagi podczas poruszania się po halach w okolicach pracujących maszyn, urządzeń.</t>
  </si>
  <si>
    <t>Wszystkie pracujące i wykorzystywane podczas pracy w laboratorium narzędzia, urządzenia, sprzęt winny być sparawne technicznie. Przeprowadzać okresowe kontrole zgodnie z dokumentacją DTR. Podczas przebywania na halach produkcyjnych (strefy niebezpieczne) pracujących urządzeń, maszyn.- zachować szczególną ostrożność.</t>
  </si>
  <si>
    <t>Prace wykonywane w laboratorium, halach produkcyjnych i w  obiektach administracyjnych, piesze przemieszczanie się  z obciążeniem lub bez obciążenia.</t>
  </si>
  <si>
    <t>Nieusunięcie zbędnych materiałów, przedmiotów na stanowisku pracy                                                                                                        (laboratorium). Brak ładu i porządku na stanowiskach pracy</t>
  </si>
  <si>
    <t>Dopilnować aby przedmioty składowane były w miejscach do tego przeznaczonych. Każde stanowisko robocze zabezpieczyć w wygodne dojścia i przejścia na drogach komunikacj pieszej i transportowej. Dopilnować aby przejścia między maszynami i innymi urządzeniami lub ścianami posiadały szerokość nie mniejszą niż 0.75 m. Dla  ruchu dwukierunkowego 1 m. W przypadkach nie dochowanych powyższych wymogów w innych obiektach, zaniechać wykonania zabiegów lub dokonać ich ze szczególna ostrożnością.Utrzymywać ład i porządek na stanowisku pracy.</t>
  </si>
  <si>
    <t>Zatarasowne przejścia i dojścia, drogi komunikacyjne, brak ładu i porządku (laboratorium, hale produkcyjne, pomieszczenia biurowe). Niezabezpieczone wrota bram, drzwi.</t>
  </si>
  <si>
    <t>UDERZENIE, PRZYGNIECENIE PRZEZ: spadające przedmioty</t>
  </si>
  <si>
    <t>Wszystkie części urządzeń będących w ruchu lub wirujące winny być osłonięte osłonami. Prowadzić bieżący nadzór nad urządzeniami, maszynami itp..Zachować szczególną ostrożność podczas pracy.</t>
  </si>
  <si>
    <t xml:space="preserve">Podczas codziennej pracy w laboratorium </t>
  </si>
  <si>
    <t>poparzenia</t>
  </si>
  <si>
    <t>Niesprawna instalacja elektryczna urzadzeń.</t>
  </si>
  <si>
    <t xml:space="preserve">Przeprowadzać okresowe kontrole urządzeń bedących pod napięciem. Wszelkie zauważone lub powstałe awarie, usterki usuwają uprawnione do tego typu prac  służby techniczne. (elektryk)                                                                                                   W przypadku zauważenia jakichkolwiek nieprawidłowości podczas pracy zgłaszać bezpośredniemu przełożonemu. </t>
  </si>
  <si>
    <t>ogólne urazy                                                                                                                                                                                                     ciała</t>
  </si>
  <si>
    <t>zaprószenie oczu</t>
  </si>
  <si>
    <t>Podczas wykonywania prac szlifierskich przy użyciu szlifierki laboratoryjnej stosować i używać okulary ochronne.</t>
  </si>
  <si>
    <t xml:space="preserve">Codziennie przed rozpoczęciem  pracy sprawdzić (wizualnie) stan techniczny, narzędzi i sprzętu. Elementy ruchome  urządzeń i sprzętu zabezpieczyć osłonami. W przypadku zauważenia jakichkolwiek nieprawidłowości podczas pracy zgłaszać bezpośredniemu przełożonemu. </t>
  </si>
  <si>
    <t>Nieużywanie okularów ochronnych</t>
  </si>
  <si>
    <t>Przekroczone NDN</t>
  </si>
  <si>
    <t>Podczas wykonywania czynności na halach (krótkotrwałe)</t>
  </si>
  <si>
    <t>zmiany w układzie oddechowych</t>
  </si>
  <si>
    <t>Podczas przebywania na halach produkcyjnych - stosować i używać ochron dróg oddechowych. (maski przeciwpyłowe)</t>
  </si>
  <si>
    <t>KONTAKT Z PYŁAMI: pył zawierający SiO2 (narażenie występuje podczas przebywania na halach produkcyjnych</t>
  </si>
  <si>
    <t>Nierówna lub śliska nawierzchnia. Nieostrożność podczas poruszania się po laboratorium (halach produkcyjnych, budynku administracyjnym i całym terenie zakładu bez obciążeń)</t>
  </si>
  <si>
    <t>Ostre krawędzie i powierzchnie zaszlifowanej próbki</t>
  </si>
  <si>
    <t>Zwracać szczególną uwagę podczas wykonywania szlifowania próbek (papier ścierny).</t>
  </si>
  <si>
    <t>Przeprowadzać okresowe kontrole urządzeń (uprawnione służby techniczne).                                                                                                         W przypadku zauważenia jakichkolwiek nieprawidłowości podczas pracy urządzenia -wyłączyć z ruchu, powiadomić przełożonego. Wszelkie naprawy, awarie usuwa uprawniony elektryk.</t>
  </si>
  <si>
    <t>OBRAŻENIA DOZNANE NA SKUTEK: innych wydarzeń                                                                                                                                             (zaprószenie oczu podczas wykonywania czynności szlifowania próbek)</t>
  </si>
  <si>
    <t>Wszystkie otwory technologiczne winny być zabezpieczone pokrywami. W przypadku jakichkolwiek robót remontowych, pola remontowe wygrodzić lub oznakować tablicami ostrzegawczymi.Zwracać szczególną uwagę podczas poruszania się po halach produkcyjnych, terenie zakładu.</t>
  </si>
  <si>
    <r>
      <t>I. Opis czynności:</t>
    </r>
    <r>
      <rPr>
        <sz val="9"/>
        <rFont val="Arial"/>
        <family val="2"/>
      </rPr>
      <t xml:space="preserve"> 1) Wykonywanie analiz spektralnych na Urządzeniu SPECTRO - LAB M85. 2) Obsługa szlifierki laboratoryjnej, obsługa aparatury do wykonywania analiz mas formierskich,obsługa maszyn do wykonywania badań wytrzymałościowych 3) Sprządzenie dokumentacji wewnętrzej.                                                                                                                                                                                                            4) Prace na halach produkcyjnych dla potrzeb zakładu pracy. </t>
    </r>
  </si>
  <si>
    <t>laborant</t>
  </si>
  <si>
    <t>kwiecień 2007r.</t>
  </si>
  <si>
    <t>Kierownik DKJ w porozumieniu z Działem Kadr KZO ZREMB SA</t>
  </si>
  <si>
    <t>Uwagi</t>
  </si>
  <si>
    <t>Firma BHP - ustali szczegółowy program szkolenia w porozumieniu z Kierownictwem KZO ZREMB SA</t>
  </si>
  <si>
    <t>ustalił lekarz</t>
  </si>
  <si>
    <t>Deklaracje zgodności</t>
  </si>
  <si>
    <t>Uzupełnić</t>
  </si>
  <si>
    <t>Badania przeprowadzono w kwietniu 2006r.                                                                                                                                                                                       Kolejny pomiar: tło hali                                                                                                                                                                                                   hałas - październik 2006r.                                                                                                                                                                      Zapylenie- październik 2006r.                                                                                                                                                                           Tlenek węgla - kwiecień 2008r.</t>
  </si>
  <si>
    <t>Zalecane stosowanie przez pracownika podczas przebywania na halach produkcyjnych środków ochrony indywidualnej.</t>
  </si>
  <si>
    <t>Pracodawca w porozumieniu z służbą bhp, akredytowanym labortorium</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</si>
</sst>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LN&quot;;\-#,##0\ &quot;PLN&quot;"/>
    <numFmt numFmtId="165" formatCode="#,##0\ &quot;PLN&quot;;[Red]\-#,##0\ &quot;PLN&quot;"/>
    <numFmt numFmtId="166" formatCode="#,##0.00\ &quot;PLN&quot;;\-#,##0.00\ &quot;PLN&quot;"/>
    <numFmt numFmtId="167" formatCode="#,##0.00\ &quot;PLN&quot;;[Red]\-#,##0.00\ &quot;PLN&quot;"/>
    <numFmt numFmtId="168" formatCode="_-* #,##0\ &quot;PLN&quot;_-;\-* #,##0\ &quot;PLN&quot;_-;_-* &quot;-&quot;\ &quot;PLN&quot;_-;_-@_-"/>
    <numFmt numFmtId="169" formatCode="_-* #,##0\ _P_L_N_-;\-* #,##0\ _P_L_N_-;_-* &quot;-&quot;\ _P_L_N_-;_-@_-"/>
    <numFmt numFmtId="170" formatCode="_-* #,##0.00\ &quot;PLN&quot;_-;\-* #,##0.00\ &quot;PLN&quot;_-;_-* &quot;-&quot;??\ &quot;PLN&quot;_-;_-@_-"/>
    <numFmt numFmtId="171" formatCode="_-* #,##0.00\ _P_L_N_-;\-* #,##0.00\ _P_L_N_-;_-* &quot;-&quot;??\ _P_L_N_-;_-@_-"/>
    <numFmt numFmtId="172" formatCode="d\ mmmm\ yyyy"/>
    <numFmt numFmtId="173" formatCode="yyyy\-mm\-dd"/>
    <numFmt numFmtId="174" formatCode="dd\ mmm\ yy"/>
    <numFmt numFmtId="175" formatCode="0.0"/>
    <numFmt numFmtId="176" formatCode="0.0%"/>
    <numFmt numFmtId="177" formatCode="#,##0\ &quot;fl&quot;;\-#,##0\ &quot;fl&quot;"/>
    <numFmt numFmtId="178" formatCode="#,##0\ &quot;fl&quot;;[Red]\-#,##0\ &quot;fl&quot;"/>
    <numFmt numFmtId="179" formatCode="#,##0.00\ &quot;fl&quot;;\-#,##0.00\ &quot;fl&quot;"/>
    <numFmt numFmtId="180" formatCode="#,##0.00\ &quot;fl&quot;;[Red]\-#,##0.00\ &quot;fl&quot;"/>
    <numFmt numFmtId="181" formatCode="_-* #,##0\ &quot;fl&quot;_-;\-* #,##0\ &quot;fl&quot;_-;_-* &quot;-&quot;\ &quot;fl&quot;_-;_-@_-"/>
    <numFmt numFmtId="182" formatCode="_-* #,##0\ _f_l_-;\-* #,##0\ _f_l_-;_-* &quot;-&quot;\ _f_l_-;_-@_-"/>
    <numFmt numFmtId="183" formatCode="_-* #,##0.00\ &quot;fl&quot;_-;\-* #,##0.00\ &quot;fl&quot;_-;_-* &quot;-&quot;??\ &quot;fl&quot;_-;_-@_-"/>
    <numFmt numFmtId="184" formatCode="_-* #,##0.00\ _f_l_-;\-* #,##0.00\ _f_l_-;_-* &quot;-&quot;??\ _f_l_-;_-@_-"/>
    <numFmt numFmtId="185" formatCode="#,##0\ &quot;zl&quot;;\-#,##0\ &quot;zl&quot;"/>
    <numFmt numFmtId="186" formatCode="#,##0\ &quot;zl&quot;;[Red]\-#,##0\ &quot;zl&quot;"/>
    <numFmt numFmtId="187" formatCode="#,##0.00\ &quot;zl&quot;;\-#,##0.00\ &quot;zl&quot;"/>
    <numFmt numFmtId="188" formatCode="#,##0.00\ &quot;zl&quot;;[Red]\-#,##0.00\ &quot;zl&quot;"/>
    <numFmt numFmtId="189" formatCode="_-* #,##0\ &quot;zl&quot;_-;\-* #,##0\ &quot;zl&quot;_-;_-* &quot;-&quot;\ &quot;zl&quot;_-;_-@_-"/>
    <numFmt numFmtId="190" formatCode="_-* #,##0\ _z_l_-;\-* #,##0\ _z_l_-;_-* &quot;-&quot;\ _z_l_-;_-@_-"/>
    <numFmt numFmtId="191" formatCode="_-* #,##0.00\ &quot;zl&quot;_-;\-* #,##0.00\ &quot;zl&quot;_-;_-* &quot;-&quot;??\ &quot;zl&quot;_-;_-@_-"/>
    <numFmt numFmtId="192" formatCode="_-* #,##0.00\ _z_l_-;\-* #,##0.00\ _z_l_-;_-* &quot;-&quot;??\ _z_l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000"/>
    <numFmt numFmtId="202" formatCode="0.000"/>
    <numFmt numFmtId="203" formatCode="0.0000000"/>
    <numFmt numFmtId="204" formatCode="0.000000"/>
    <numFmt numFmtId="205" formatCode="0.00000"/>
    <numFmt numFmtId="206" formatCode="h:mm"/>
    <numFmt numFmtId="207" formatCode="&quot;Tak&quot;;&quot;Tak&quot;;&quot;Nie&quot;"/>
    <numFmt numFmtId="208" formatCode="&quot;Prawda&quot;;&quot;Prawda&quot;;&quot;Fałsz&quot;"/>
    <numFmt numFmtId="209" formatCode="&quot;Włączone&quot;;&quot;Włączone&quot;;&quot;Wyłączone&quot;"/>
  </numFmts>
  <fonts count="35">
    <font>
      <sz val="9"/>
      <name val="Arial"/>
      <family val="2"/>
    </font>
    <font>
      <sz val="10"/>
      <name val="Arial CE"/>
      <family val="0"/>
    </font>
    <font>
      <b/>
      <sz val="10"/>
      <name val="Arial CE"/>
      <family val="2"/>
    </font>
    <font>
      <b/>
      <sz val="12"/>
      <name val="Arial CE"/>
      <family val="2"/>
    </font>
    <font>
      <sz val="8"/>
      <name val="Arial CE"/>
      <family val="2"/>
    </font>
    <font>
      <b/>
      <sz val="18"/>
      <color indexed="18"/>
      <name val="Arial CE"/>
      <family val="2"/>
    </font>
    <font>
      <sz val="12"/>
      <name val="Arial CE"/>
      <family val="2"/>
    </font>
    <font>
      <sz val="12"/>
      <name val="Times New Roman CE"/>
      <family val="0"/>
    </font>
    <font>
      <u val="single"/>
      <sz val="10"/>
      <color indexed="36"/>
      <name val="Times New Roman CE"/>
      <family val="0"/>
    </font>
    <font>
      <b/>
      <i/>
      <u val="single"/>
      <sz val="12"/>
      <color indexed="12"/>
      <name val="Times New Roman CE"/>
      <family val="1"/>
    </font>
    <font>
      <u val="single"/>
      <sz val="9"/>
      <color indexed="12"/>
      <name val="Arial CE"/>
      <family val="0"/>
    </font>
    <font>
      <b/>
      <sz val="14"/>
      <name val="Arial CE"/>
      <family val="2"/>
    </font>
    <font>
      <b/>
      <sz val="13"/>
      <name val="Arial CE"/>
      <family val="2"/>
    </font>
    <font>
      <b/>
      <sz val="16"/>
      <color indexed="18"/>
      <name val="Arial CE"/>
      <family val="2"/>
    </font>
    <font>
      <sz val="9"/>
      <name val="Arial CE"/>
      <family val="2"/>
    </font>
    <font>
      <sz val="11"/>
      <name val="Arial CE"/>
      <family val="2"/>
    </font>
    <font>
      <b/>
      <sz val="11"/>
      <name val="Arial CE"/>
      <family val="2"/>
    </font>
    <font>
      <sz val="11"/>
      <name val="Arial"/>
      <family val="2"/>
    </font>
    <font>
      <vertAlign val="subscript"/>
      <sz val="11"/>
      <name val="Arial"/>
      <family val="2"/>
    </font>
    <font>
      <b/>
      <sz val="9"/>
      <name val="Arial CE"/>
      <family val="2"/>
    </font>
    <font>
      <sz val="10"/>
      <name val="Arial"/>
      <family val="2"/>
    </font>
    <font>
      <b/>
      <sz val="16"/>
      <name val="Arial CE"/>
      <family val="2"/>
    </font>
    <font>
      <u val="single"/>
      <sz val="11"/>
      <name val="Arial CE"/>
      <family val="2"/>
    </font>
    <font>
      <u val="single"/>
      <sz val="9"/>
      <name val="Arial"/>
      <family val="2"/>
    </font>
    <font>
      <b/>
      <sz val="10"/>
      <color indexed="10"/>
      <name val="Arial CE"/>
      <family val="2"/>
    </font>
    <font>
      <b/>
      <sz val="12"/>
      <color indexed="12"/>
      <name val="Arial CE"/>
      <family val="2"/>
    </font>
    <font>
      <sz val="11"/>
      <color indexed="12"/>
      <name val="Arial CE"/>
      <family val="2"/>
    </font>
    <font>
      <b/>
      <sz val="9"/>
      <color indexed="12"/>
      <name val="Arial CE"/>
      <family val="0"/>
    </font>
    <font>
      <b/>
      <sz val="9"/>
      <name val="Arial"/>
      <family val="2"/>
    </font>
    <font>
      <sz val="8"/>
      <name val="Arial"/>
      <family val="2"/>
    </font>
    <font>
      <b/>
      <sz val="16"/>
      <color indexed="12"/>
      <name val="Arial CE"/>
      <family val="2"/>
    </font>
    <font>
      <sz val="16"/>
      <color indexed="12"/>
      <name val="Arial CE"/>
      <family val="2"/>
    </font>
    <font>
      <b/>
      <sz val="11"/>
      <color indexed="44"/>
      <name val="Arial CE"/>
      <family val="2"/>
    </font>
    <font>
      <b/>
      <sz val="11"/>
      <color indexed="44"/>
      <name val="Arial"/>
      <family val="2"/>
    </font>
    <font>
      <b/>
      <sz val="18"/>
      <color indexed="44"/>
      <name val="Arial CE"/>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s>
  <borders count="54">
    <border>
      <left/>
      <right/>
      <top/>
      <bottom/>
      <diagonal/>
    </border>
    <border>
      <left style="thin"/>
      <right style="thin"/>
      <top style="thin"/>
      <bottom style="thin"/>
    </border>
    <border>
      <left style="medium">
        <color indexed="61"/>
      </left>
      <right style="medium">
        <color indexed="61"/>
      </right>
      <top style="medium">
        <color indexed="61"/>
      </top>
      <bottom style="medium">
        <color indexed="61"/>
      </bottom>
    </border>
    <border>
      <left style="medium">
        <color indexed="60"/>
      </left>
      <right style="medium">
        <color indexed="60"/>
      </right>
      <top style="medium">
        <color indexed="60"/>
      </top>
      <bottom style="medium">
        <color indexed="60"/>
      </bottom>
    </border>
    <border>
      <left style="medium"/>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color indexed="63"/>
      </bottom>
    </border>
    <border>
      <left style="medium"/>
      <right style="medium"/>
      <top style="thin"/>
      <bottom style="thin"/>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thick"/>
      <right style="thick"/>
      <top style="thick"/>
      <bottom style="thick"/>
    </border>
    <border>
      <left>
        <color indexed="63"/>
      </left>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color indexed="63"/>
      </bottom>
    </border>
  </borders>
  <cellStyleXfs count="25">
    <xf numFmtId="0" fontId="0" fillId="0" borderId="1" applyProtection="0">
      <alignment vertic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2" borderId="2" applyNumberFormat="0" applyAlignment="0" applyProtection="0"/>
    <xf numFmtId="0" fontId="10" fillId="0" borderId="0" applyNumberFormat="0" applyFill="0" applyBorder="0" applyAlignment="0" applyProtection="0"/>
    <xf numFmtId="0" fontId="7" fillId="0" borderId="0">
      <alignment/>
      <protection/>
    </xf>
    <xf numFmtId="0" fontId="9" fillId="2" borderId="3" applyNumberFormat="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13">
    <xf numFmtId="0" fontId="0" fillId="0" borderId="1" xfId="0" applyAlignment="1">
      <alignment vertical="center" wrapText="1"/>
    </xf>
    <xf numFmtId="0" fontId="6" fillId="0" borderId="0" xfId="20" applyFont="1" applyFill="1" applyAlignment="1" applyProtection="1">
      <alignment vertical="center" wrapText="1"/>
      <protection hidden="1"/>
    </xf>
    <xf numFmtId="0" fontId="12" fillId="3" borderId="1" xfId="20" applyFont="1" applyFill="1" applyBorder="1" applyAlignment="1" applyProtection="1">
      <alignment vertical="center" wrapText="1"/>
      <protection hidden="1"/>
    </xf>
    <xf numFmtId="0" fontId="6" fillId="0" borderId="0" xfId="20" applyFont="1" applyAlignment="1" applyProtection="1">
      <alignment vertical="center" wrapText="1"/>
      <protection hidden="1"/>
    </xf>
    <xf numFmtId="0" fontId="5" fillId="0" borderId="1" xfId="0" applyFont="1" applyAlignment="1" applyProtection="1">
      <alignment vertical="top"/>
      <protection/>
    </xf>
    <xf numFmtId="0" fontId="5" fillId="0" borderId="0" xfId="0" applyFont="1" applyBorder="1" applyAlignment="1" applyProtection="1">
      <alignment horizontal="left" vertical="center" wrapText="1" indent="1"/>
      <protection/>
    </xf>
    <xf numFmtId="0" fontId="0" fillId="0" borderId="1" xfId="0" applyAlignment="1" applyProtection="1">
      <alignment horizontal="left" vertical="center" indent="1"/>
      <protection/>
    </xf>
    <xf numFmtId="0" fontId="0" fillId="0" borderId="1" xfId="0" applyAlignment="1" applyProtection="1">
      <alignment vertical="center"/>
      <protection/>
    </xf>
    <xf numFmtId="0" fontId="3" fillId="4" borderId="4" xfId="0" applyFont="1" applyFill="1" applyBorder="1" applyAlignment="1" applyProtection="1">
      <alignment horizontal="center" vertical="center"/>
      <protection/>
    </xf>
    <xf numFmtId="0" fontId="0" fillId="0" borderId="1" xfId="0" applyAlignment="1" applyProtection="1">
      <alignment vertical="center" wrapText="1"/>
      <protection/>
    </xf>
    <xf numFmtId="0" fontId="5" fillId="0" borderId="5" xfId="0" applyFont="1" applyBorder="1" applyAlignment="1" applyProtection="1">
      <alignment horizontal="left" vertical="center" wrapText="1" indent="1"/>
      <protection/>
    </xf>
    <xf numFmtId="0" fontId="4" fillId="0" borderId="1" xfId="0" applyFont="1" applyAlignment="1" applyProtection="1">
      <alignment horizontal="left" vertical="center" indent="1"/>
      <protection/>
    </xf>
    <xf numFmtId="0" fontId="0" fillId="0" borderId="1" xfId="0" applyAlignment="1" applyProtection="1">
      <alignment horizontal="center" vertical="center" wrapText="1"/>
      <protection/>
    </xf>
    <xf numFmtId="0" fontId="3" fillId="0" borderId="0" xfId="20" applyFont="1" applyAlignment="1" applyProtection="1">
      <alignment vertical="center" wrapText="1"/>
      <protection hidden="1"/>
    </xf>
    <xf numFmtId="0" fontId="15" fillId="0" borderId="0" xfId="20" applyFont="1" applyAlignment="1" applyProtection="1">
      <alignment vertical="center" wrapText="1"/>
      <protection hidden="1"/>
    </xf>
    <xf numFmtId="0" fontId="16" fillId="0" borderId="0" xfId="20" applyFont="1" applyAlignment="1" applyProtection="1">
      <alignment vertical="center" wrapText="1"/>
      <protection hidden="1"/>
    </xf>
    <xf numFmtId="0" fontId="17" fillId="0" borderId="1" xfId="0" applyFont="1" applyAlignment="1">
      <alignment vertical="center" wrapText="1"/>
    </xf>
    <xf numFmtId="0" fontId="6" fillId="0" borderId="0" xfId="20" applyFont="1" applyAlignment="1" applyProtection="1">
      <alignment horizontal="center" vertical="center" wrapText="1"/>
      <protection hidden="1"/>
    </xf>
    <xf numFmtId="0" fontId="16" fillId="0" borderId="0" xfId="20" applyFont="1" applyAlignment="1" applyProtection="1">
      <alignment horizontal="center" vertical="center" wrapText="1"/>
      <protection hidden="1"/>
    </xf>
    <xf numFmtId="0" fontId="11" fillId="0" borderId="0" xfId="20" applyFont="1" applyFill="1" applyBorder="1" applyAlignment="1" applyProtection="1">
      <alignment horizontal="center" vertical="center" wrapText="1"/>
      <protection hidden="1"/>
    </xf>
    <xf numFmtId="49" fontId="3" fillId="0" borderId="0" xfId="20" applyNumberFormat="1" applyFont="1" applyFill="1" applyBorder="1" applyAlignment="1" applyProtection="1">
      <alignment horizontal="left" vertical="center" wrapText="1" indent="1"/>
      <protection locked="0"/>
    </xf>
    <xf numFmtId="0" fontId="3" fillId="0" borderId="0" xfId="20" applyFont="1" applyFill="1" applyBorder="1" applyAlignment="1" applyProtection="1">
      <alignment horizontal="left" vertical="center" wrapText="1" indent="1"/>
      <protection locked="0"/>
    </xf>
    <xf numFmtId="0" fontId="2" fillId="0" borderId="0" xfId="20" applyFont="1" applyAlignment="1" applyProtection="1">
      <alignment vertical="center" wrapText="1"/>
      <protection hidden="1"/>
    </xf>
    <xf numFmtId="0" fontId="17"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pplyProtection="1">
      <alignment horizontal="left" vertical="center" indent="1"/>
      <protection/>
    </xf>
    <xf numFmtId="0" fontId="2" fillId="0" borderId="0" xfId="0" applyFont="1" applyFill="1" applyBorder="1" applyAlignment="1" applyProtection="1">
      <alignment horizontal="center" vertical="center"/>
      <protection/>
    </xf>
    <xf numFmtId="0" fontId="16" fillId="0" borderId="1" xfId="0" applyFont="1" applyAlignment="1" applyProtection="1">
      <alignment horizontal="left" vertical="center" indent="1"/>
      <protection/>
    </xf>
    <xf numFmtId="0" fontId="17" fillId="0" borderId="1" xfId="0" applyFont="1" applyAlignment="1">
      <alignment/>
    </xf>
    <xf numFmtId="0" fontId="16" fillId="0" borderId="0" xfId="20" applyFont="1" applyAlignment="1" applyProtection="1">
      <alignment horizontal="left" vertical="center" wrapText="1"/>
      <protection hidden="1"/>
    </xf>
    <xf numFmtId="0" fontId="6" fillId="0" borderId="0" xfId="20" applyFont="1" applyAlignment="1" applyProtection="1">
      <alignment horizontal="left" vertical="center" wrapText="1"/>
      <protection hidden="1"/>
    </xf>
    <xf numFmtId="0" fontId="0" fillId="0" borderId="1" xfId="0" applyAlignment="1" applyProtection="1">
      <alignment vertical="center" wrapText="1"/>
      <protection/>
    </xf>
    <xf numFmtId="0" fontId="0" fillId="0" borderId="1" xfId="0" applyAlignment="1" applyProtection="1">
      <alignment vertical="center" wrapText="1"/>
      <protection locked="0"/>
    </xf>
    <xf numFmtId="0" fontId="25" fillId="0" borderId="0" xfId="20" applyFont="1" applyAlignment="1" applyProtection="1">
      <alignment vertical="center" wrapText="1"/>
      <protection hidden="1"/>
    </xf>
    <xf numFmtId="0" fontId="26" fillId="0" borderId="1" xfId="20" applyFont="1" applyBorder="1" applyAlignment="1" applyProtection="1">
      <alignment vertical="center" wrapText="1"/>
      <protection hidden="1"/>
    </xf>
    <xf numFmtId="0" fontId="17" fillId="0" borderId="0" xfId="0" applyFont="1" applyBorder="1" applyAlignment="1">
      <alignment vertical="center" wrapText="1"/>
    </xf>
    <xf numFmtId="0" fontId="17" fillId="0" borderId="6" xfId="0" applyFont="1" applyBorder="1" applyAlignment="1">
      <alignment vertical="center" wrapText="1"/>
    </xf>
    <xf numFmtId="0" fontId="1" fillId="5" borderId="7" xfId="0" applyFont="1" applyFill="1" applyBorder="1" applyAlignment="1" applyProtection="1">
      <alignment horizontal="left" vertical="center" wrapText="1" indent="1"/>
      <protection/>
    </xf>
    <xf numFmtId="0" fontId="1" fillId="5" borderId="8" xfId="0" applyFont="1" applyFill="1" applyBorder="1" applyAlignment="1" applyProtection="1">
      <alignment horizontal="left" vertical="center" wrapText="1" indent="1"/>
      <protection/>
    </xf>
    <xf numFmtId="0" fontId="0" fillId="5" borderId="9" xfId="0" applyFill="1" applyBorder="1" applyAlignment="1" applyProtection="1">
      <alignment horizontal="left" vertical="center" wrapText="1" indent="1"/>
      <protection/>
    </xf>
    <xf numFmtId="0" fontId="20" fillId="5" borderId="1" xfId="0" applyFont="1" applyFill="1" applyBorder="1" applyAlignment="1">
      <alignment horizontal="left" vertical="center" wrapText="1" indent="1"/>
    </xf>
    <xf numFmtId="0" fontId="0" fillId="5" borderId="1" xfId="0" applyFill="1" applyBorder="1" applyAlignment="1" applyProtection="1">
      <alignment horizontal="left" vertical="center" wrapText="1" indent="1"/>
      <protection/>
    </xf>
    <xf numFmtId="0" fontId="1" fillId="5" borderId="1" xfId="0" applyFont="1" applyFill="1" applyBorder="1" applyAlignment="1" applyProtection="1">
      <alignment horizontal="left" vertical="center" wrapText="1" indent="1"/>
      <protection/>
    </xf>
    <xf numFmtId="0" fontId="20" fillId="5" borderId="9" xfId="0" applyFont="1" applyFill="1" applyBorder="1" applyAlignment="1">
      <alignment horizontal="left" vertical="center" wrapText="1" indent="1"/>
    </xf>
    <xf numFmtId="0" fontId="20" fillId="5" borderId="10" xfId="0" applyFont="1" applyFill="1" applyBorder="1" applyAlignment="1">
      <alignment horizontal="left" vertical="center" wrapText="1" indent="1"/>
    </xf>
    <xf numFmtId="0" fontId="0" fillId="0" borderId="11" xfId="0" applyBorder="1" applyAlignment="1" applyProtection="1">
      <alignment horizontal="left" vertical="center" indent="1"/>
      <protection/>
    </xf>
    <xf numFmtId="0" fontId="0" fillId="0" borderId="6" xfId="0" applyBorder="1" applyAlignment="1" applyProtection="1">
      <alignment horizontal="left" vertical="center" indent="1"/>
      <protection/>
    </xf>
    <xf numFmtId="0" fontId="0" fillId="5" borderId="6"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5" borderId="14" xfId="0" applyFill="1" applyBorder="1" applyAlignment="1" applyProtection="1">
      <alignment vertical="center"/>
      <protection locked="0"/>
    </xf>
    <xf numFmtId="0" fontId="0" fillId="5" borderId="15" xfId="0" applyFill="1" applyBorder="1" applyAlignment="1" applyProtection="1">
      <alignment vertical="center"/>
      <protection locked="0"/>
    </xf>
    <xf numFmtId="0" fontId="0" fillId="5" borderId="1" xfId="0" applyFill="1" applyAlignment="1" applyProtection="1">
      <alignment horizontal="left" vertical="center" indent="1"/>
      <protection/>
    </xf>
    <xf numFmtId="0" fontId="0" fillId="5" borderId="1" xfId="0" applyFill="1" applyAlignment="1" applyProtection="1">
      <alignment vertical="center" wrapText="1"/>
      <protection/>
    </xf>
    <xf numFmtId="0" fontId="27" fillId="0" borderId="0" xfId="20" applyFont="1" applyAlignment="1" applyProtection="1">
      <alignment vertical="center" wrapText="1"/>
      <protection hidden="1"/>
    </xf>
    <xf numFmtId="0" fontId="27" fillId="0" borderId="0" xfId="20" applyNumberFormat="1" applyFont="1" applyAlignment="1" applyProtection="1">
      <alignment vertical="center" wrapText="1"/>
      <protection hidden="1"/>
    </xf>
    <xf numFmtId="0" fontId="0" fillId="5" borderId="16" xfId="0" applyFill="1" applyBorder="1" applyAlignment="1" applyProtection="1">
      <alignment horizontal="left" vertical="center" indent="1"/>
      <protection/>
    </xf>
    <xf numFmtId="0" fontId="0" fillId="5" borderId="17" xfId="0" applyFill="1" applyBorder="1" applyAlignment="1" applyProtection="1">
      <alignment horizontal="left" vertical="center" indent="1"/>
      <protection/>
    </xf>
    <xf numFmtId="0" fontId="0" fillId="5" borderId="18" xfId="0" applyFill="1" applyBorder="1" applyAlignment="1" applyProtection="1">
      <alignment horizontal="left" vertical="center" indent="1"/>
      <protection/>
    </xf>
    <xf numFmtId="0" fontId="0" fillId="5" borderId="19" xfId="0" applyFill="1" applyBorder="1" applyAlignment="1" applyProtection="1">
      <alignment horizontal="left" vertical="center" indent="1"/>
      <protection/>
    </xf>
    <xf numFmtId="0" fontId="0" fillId="5" borderId="20" xfId="0" applyFill="1" applyBorder="1" applyAlignment="1" applyProtection="1">
      <alignment horizontal="left" vertical="center" indent="1"/>
      <protection/>
    </xf>
    <xf numFmtId="0" fontId="0" fillId="5" borderId="21" xfId="0" applyFill="1" applyBorder="1" applyAlignment="1" applyProtection="1">
      <alignment horizontal="left" vertical="center" indent="1"/>
      <protection/>
    </xf>
    <xf numFmtId="0" fontId="0" fillId="5" borderId="22" xfId="0" applyFill="1" applyBorder="1" applyAlignment="1" applyProtection="1">
      <alignment horizontal="left" vertical="center" wrapText="1" indent="1"/>
      <protection/>
    </xf>
    <xf numFmtId="0" fontId="0" fillId="5" borderId="23" xfId="0" applyFill="1" applyBorder="1" applyAlignment="1" applyProtection="1">
      <alignment horizontal="left" vertical="center" wrapText="1" indent="1"/>
      <protection/>
    </xf>
    <xf numFmtId="0" fontId="0" fillId="5" borderId="19" xfId="0" applyFill="1" applyBorder="1" applyAlignment="1" applyProtection="1">
      <alignment horizontal="left" vertical="center" wrapText="1" indent="1"/>
      <protection/>
    </xf>
    <xf numFmtId="0" fontId="0" fillId="5" borderId="20" xfId="0" applyFill="1" applyBorder="1" applyAlignment="1" applyProtection="1">
      <alignment horizontal="left" vertical="center" wrapText="1" indent="1"/>
      <protection/>
    </xf>
    <xf numFmtId="0" fontId="0" fillId="5" borderId="21" xfId="0" applyFill="1" applyBorder="1" applyAlignment="1" applyProtection="1">
      <alignment horizontal="left" vertical="center" wrapText="1" indent="1"/>
      <protection/>
    </xf>
    <xf numFmtId="0" fontId="2" fillId="6" borderId="24"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17" fillId="0" borderId="1" xfId="0" applyFont="1" applyBorder="1" applyAlignment="1">
      <alignment vertical="top" wrapText="1"/>
    </xf>
    <xf numFmtId="0" fontId="0" fillId="0" borderId="1" xfId="0" applyBorder="1" applyAlignment="1" applyProtection="1">
      <alignment horizontal="left" vertical="center" indent="1"/>
      <protection/>
    </xf>
    <xf numFmtId="0" fontId="1" fillId="0" borderId="1" xfId="0" applyFont="1" applyBorder="1" applyAlignment="1" applyProtection="1">
      <alignment horizontal="left" vertical="center" indent="1"/>
      <protection/>
    </xf>
    <xf numFmtId="0" fontId="0" fillId="0" borderId="1" xfId="0" applyBorder="1" applyAlignment="1">
      <alignment vertical="top" wrapText="1"/>
    </xf>
    <xf numFmtId="0" fontId="2" fillId="5"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3" fillId="5" borderId="31"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6" fillId="0" borderId="0" xfId="20" applyFont="1" applyAlignment="1" applyProtection="1">
      <alignment vertical="center" wrapText="1"/>
      <protection hidden="1"/>
    </xf>
    <xf numFmtId="0" fontId="16" fillId="6" borderId="4" xfId="0" applyFont="1" applyFill="1" applyBorder="1" applyAlignment="1" applyProtection="1">
      <alignment horizontal="center" vertical="center" textRotation="90" wrapText="1"/>
      <protection/>
    </xf>
    <xf numFmtId="0" fontId="2" fillId="6" borderId="4" xfId="0" applyFont="1" applyFill="1" applyBorder="1" applyAlignment="1" applyProtection="1">
      <alignment horizontal="center" vertical="center" wrapText="1"/>
      <protection/>
    </xf>
    <xf numFmtId="0" fontId="0" fillId="5" borderId="1" xfId="0" applyFont="1" applyFill="1" applyAlignment="1" applyProtection="1">
      <alignment horizontal="center" vertical="center" wrapText="1"/>
      <protection/>
    </xf>
    <xf numFmtId="0" fontId="29" fillId="5" borderId="1" xfId="0" applyFont="1" applyFill="1" applyAlignment="1" applyProtection="1">
      <alignment horizontal="center" vertical="center" wrapText="1"/>
      <protection locked="0"/>
    </xf>
    <xf numFmtId="0" fontId="29" fillId="5" borderId="1" xfId="0" applyFont="1" applyFill="1" applyAlignment="1" applyProtection="1">
      <alignment horizontal="center" vertical="center" wrapText="1"/>
      <protection/>
    </xf>
    <xf numFmtId="0" fontId="29" fillId="0" borderId="1" xfId="0" applyFont="1" applyAlignment="1" applyProtection="1">
      <alignment horizontal="center" vertical="center" wrapText="1"/>
      <protection locked="0"/>
    </xf>
    <xf numFmtId="0" fontId="28" fillId="4" borderId="32" xfId="0" applyFont="1" applyFill="1" applyBorder="1" applyAlignment="1" applyProtection="1">
      <alignment horizontal="center" vertical="center" wrapText="1"/>
      <protection/>
    </xf>
    <xf numFmtId="0" fontId="28" fillId="4" borderId="33" xfId="0" applyFont="1" applyFill="1" applyBorder="1" applyAlignment="1" applyProtection="1">
      <alignment horizontal="center" vertical="center" wrapText="1"/>
      <protection/>
    </xf>
    <xf numFmtId="0" fontId="32" fillId="5" borderId="31" xfId="20" applyFont="1" applyFill="1" applyBorder="1" applyAlignment="1" applyProtection="1">
      <alignment vertical="center" wrapText="1"/>
      <protection hidden="1"/>
    </xf>
    <xf numFmtId="0" fontId="32" fillId="5" borderId="31" xfId="20" applyFont="1" applyFill="1" applyBorder="1" applyAlignment="1" applyProtection="1">
      <alignment vertical="center" wrapText="1"/>
      <protection hidden="1"/>
    </xf>
    <xf numFmtId="0" fontId="33" fillId="5" borderId="31" xfId="0" applyFont="1" applyFill="1" applyBorder="1" applyAlignment="1">
      <alignment vertical="center" wrapText="1"/>
    </xf>
    <xf numFmtId="0" fontId="33" fillId="5" borderId="34" xfId="0" applyFont="1" applyFill="1" applyBorder="1" applyAlignment="1">
      <alignment vertical="center" wrapText="1"/>
    </xf>
    <xf numFmtId="0" fontId="20" fillId="5" borderId="6" xfId="0" applyFont="1" applyFill="1" applyBorder="1" applyAlignment="1">
      <alignment horizontal="left" vertical="center" wrapText="1" indent="1"/>
    </xf>
    <xf numFmtId="0" fontId="0" fillId="5" borderId="1" xfId="0" applyFill="1" applyAlignment="1" applyProtection="1">
      <alignment horizontal="center" vertical="center" wrapText="1"/>
      <protection/>
    </xf>
    <xf numFmtId="0" fontId="29" fillId="5" borderId="35" xfId="0" applyFont="1" applyFill="1" applyBorder="1" applyAlignment="1" applyProtection="1">
      <alignment horizontal="center" vertical="center"/>
      <protection/>
    </xf>
    <xf numFmtId="0" fontId="29" fillId="5" borderId="17" xfId="0" applyFont="1" applyFill="1" applyBorder="1" applyAlignment="1" applyProtection="1">
      <alignment vertical="center"/>
      <protection/>
    </xf>
    <xf numFmtId="0" fontId="29" fillId="5" borderId="18" xfId="0" applyFont="1" applyFill="1" applyBorder="1" applyAlignment="1" applyProtection="1">
      <alignment horizontal="center" vertical="center"/>
      <protection/>
    </xf>
    <xf numFmtId="0" fontId="0" fillId="5" borderId="19"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5" borderId="21" xfId="0" applyFill="1" applyBorder="1" applyAlignment="1" applyProtection="1">
      <alignment horizontal="center" vertical="center"/>
      <protection/>
    </xf>
    <xf numFmtId="0" fontId="0" fillId="5" borderId="19" xfId="0" applyFill="1" applyBorder="1" applyAlignment="1" applyProtection="1">
      <alignment horizontal="center" vertical="center" wrapText="1"/>
      <protection/>
    </xf>
    <xf numFmtId="0" fontId="0" fillId="5" borderId="21" xfId="0" applyFill="1" applyBorder="1" applyAlignment="1" applyProtection="1">
      <alignment horizontal="center" vertical="center" wrapText="1"/>
      <protection/>
    </xf>
    <xf numFmtId="0" fontId="0" fillId="5" borderId="20"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 xfId="0" applyFill="1" applyBorder="1" applyAlignment="1">
      <alignment horizontal="left" vertical="center" wrapText="1" indent="1"/>
    </xf>
    <xf numFmtId="0" fontId="20"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indent="1"/>
      <protection/>
    </xf>
    <xf numFmtId="0" fontId="2" fillId="2" borderId="1" xfId="0" applyFont="1" applyFill="1" applyBorder="1" applyAlignment="1" applyProtection="1">
      <alignment horizontal="center" vertical="center"/>
      <protection/>
    </xf>
    <xf numFmtId="0" fontId="0" fillId="5" borderId="1" xfId="0" applyFill="1" applyBorder="1" applyAlignment="1" applyProtection="1">
      <alignment horizontal="center" vertical="center"/>
      <protection/>
    </xf>
    <xf numFmtId="0" fontId="1" fillId="5" borderId="1" xfId="0" applyFont="1" applyFill="1" applyBorder="1" applyAlignment="1" applyProtection="1">
      <alignment horizontal="center" vertical="center" wrapText="1"/>
      <protection/>
    </xf>
    <xf numFmtId="0" fontId="16" fillId="6" borderId="4" xfId="0" applyFont="1" applyFill="1" applyBorder="1" applyAlignment="1" applyProtection="1">
      <alignment horizontal="center" vertical="center"/>
      <protection/>
    </xf>
    <xf numFmtId="0" fontId="16" fillId="6" borderId="4" xfId="0" applyFont="1" applyFill="1" applyBorder="1" applyAlignment="1" applyProtection="1">
      <alignment horizontal="center" vertical="center" wrapText="1"/>
      <protection/>
    </xf>
    <xf numFmtId="0" fontId="16" fillId="6" borderId="31" xfId="0" applyFont="1" applyFill="1" applyBorder="1" applyAlignment="1" applyProtection="1">
      <alignment horizontal="center" vertical="center" wrapText="1"/>
      <protection/>
    </xf>
    <xf numFmtId="0" fontId="19" fillId="6" borderId="4" xfId="0" applyFont="1" applyFill="1" applyBorder="1" applyAlignment="1" applyProtection="1">
      <alignment horizontal="center" vertical="center" textRotation="90" wrapText="1"/>
      <protection/>
    </xf>
    <xf numFmtId="0" fontId="19" fillId="5" borderId="1" xfId="0" applyFont="1" applyFill="1" applyBorder="1" applyAlignment="1" applyProtection="1">
      <alignment horizontal="center" vertical="center"/>
      <protection locked="0"/>
    </xf>
    <xf numFmtId="0" fontId="0" fillId="0" borderId="1" xfId="0" applyAlignment="1" applyProtection="1">
      <alignment horizontal="center" vertical="center" wrapText="1"/>
      <protection locked="0"/>
    </xf>
    <xf numFmtId="0" fontId="24" fillId="0" borderId="37" xfId="20" applyFont="1" applyBorder="1" applyAlignment="1" applyProtection="1">
      <alignment horizontal="center" vertical="center" wrapText="1"/>
      <protection hidden="1"/>
    </xf>
    <xf numFmtId="0" fontId="0" fillId="0" borderId="32" xfId="0" applyBorder="1" applyAlignment="1">
      <alignment vertical="center" wrapText="1"/>
    </xf>
    <xf numFmtId="0" fontId="0" fillId="0" borderId="33" xfId="0" applyBorder="1" applyAlignment="1">
      <alignment vertical="center" wrapText="1"/>
    </xf>
    <xf numFmtId="0" fontId="3" fillId="7" borderId="1" xfId="20" applyFont="1" applyFill="1" applyBorder="1" applyAlignment="1" applyProtection="1">
      <alignment horizontal="left" vertical="center" wrapText="1" indent="1"/>
      <protection locked="0"/>
    </xf>
    <xf numFmtId="0" fontId="11" fillId="0" borderId="1" xfId="20" applyFont="1" applyFill="1" applyBorder="1" applyAlignment="1" applyProtection="1">
      <alignment horizontal="center" vertical="center" wrapText="1"/>
      <protection hidden="1"/>
    </xf>
    <xf numFmtId="49" fontId="3" fillId="7" borderId="1" xfId="20" applyNumberFormat="1" applyFont="1" applyFill="1" applyBorder="1" applyAlignment="1" applyProtection="1">
      <alignment horizontal="left" vertical="center" wrapText="1" indent="1"/>
      <protection locked="0"/>
    </xf>
    <xf numFmtId="0" fontId="3" fillId="6" borderId="37" xfId="0" applyFont="1" applyFill="1" applyBorder="1" applyAlignment="1" applyProtection="1">
      <alignment horizontal="center" vertical="center"/>
      <protection/>
    </xf>
    <xf numFmtId="0" fontId="3" fillId="6" borderId="38" xfId="0" applyFont="1" applyFill="1" applyBorder="1" applyAlignment="1">
      <alignment horizontal="center"/>
    </xf>
    <xf numFmtId="0" fontId="3" fillId="6" borderId="39" xfId="0" applyFont="1" applyFill="1" applyBorder="1" applyAlignment="1">
      <alignment horizontal="center"/>
    </xf>
    <xf numFmtId="0" fontId="22" fillId="5" borderId="37" xfId="0" applyFont="1" applyFill="1" applyBorder="1" applyAlignment="1" applyProtection="1">
      <alignment horizontal="left" vertical="center" wrapText="1" indent="2"/>
      <protection locked="0"/>
    </xf>
    <xf numFmtId="0" fontId="22" fillId="5" borderId="38" xfId="0" applyFont="1" applyFill="1" applyBorder="1" applyAlignment="1" applyProtection="1">
      <alignment horizontal="left" vertical="center" wrapText="1" indent="2"/>
      <protection locked="0"/>
    </xf>
    <xf numFmtId="0" fontId="22" fillId="5" borderId="39" xfId="0" applyFont="1" applyFill="1" applyBorder="1" applyAlignment="1" applyProtection="1">
      <alignment horizontal="left" vertical="center" wrapText="1" indent="2"/>
      <protection locked="0"/>
    </xf>
    <xf numFmtId="0" fontId="14" fillId="5" borderId="9"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xf>
    <xf numFmtId="0" fontId="14" fillId="5" borderId="7" xfId="0" applyFont="1" applyFill="1" applyBorder="1" applyAlignment="1" applyProtection="1">
      <alignment horizontal="center" vertical="center" wrapText="1"/>
      <protection locked="0"/>
    </xf>
    <xf numFmtId="0" fontId="14" fillId="5" borderId="30"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protection/>
    </xf>
    <xf numFmtId="0" fontId="3" fillId="5" borderId="40" xfId="0" applyFont="1" applyFill="1" applyBorder="1" applyAlignment="1" applyProtection="1">
      <alignment horizontal="center" vertical="center"/>
      <protection/>
    </xf>
    <xf numFmtId="0" fontId="3" fillId="5" borderId="41" xfId="0" applyFont="1" applyFill="1" applyBorder="1" applyAlignment="1" applyProtection="1">
      <alignment horizontal="center" vertical="center"/>
      <protection/>
    </xf>
    <xf numFmtId="0" fontId="14" fillId="5" borderId="42" xfId="0" applyFont="1" applyFill="1" applyBorder="1" applyAlignment="1" applyProtection="1">
      <alignment horizontal="center" vertical="center" wrapText="1"/>
      <protection locked="0"/>
    </xf>
    <xf numFmtId="0" fontId="14" fillId="5" borderId="43" xfId="0" applyFont="1" applyFill="1" applyBorder="1" applyAlignment="1" applyProtection="1">
      <alignment horizontal="center" vertical="center" wrapText="1"/>
      <protection locked="0"/>
    </xf>
    <xf numFmtId="0" fontId="14" fillId="5" borderId="44" xfId="0" applyFont="1" applyFill="1" applyBorder="1" applyAlignment="1" applyProtection="1">
      <alignment horizontal="center" vertical="center" wrapText="1"/>
      <protection locked="0"/>
    </xf>
    <xf numFmtId="0" fontId="14" fillId="5" borderId="45"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46"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top" wrapText="1"/>
      <protection/>
    </xf>
    <xf numFmtId="0" fontId="13" fillId="0" borderId="0" xfId="0" applyFont="1" applyBorder="1" applyAlignment="1" applyProtection="1">
      <alignment horizontal="center" vertical="top"/>
      <protection/>
    </xf>
    <xf numFmtId="49" fontId="13" fillId="5" borderId="37" xfId="0" applyNumberFormat="1" applyFont="1" applyFill="1" applyBorder="1" applyAlignment="1" applyProtection="1">
      <alignment horizontal="center" vertical="center" wrapText="1"/>
      <protection/>
    </xf>
    <xf numFmtId="0" fontId="13" fillId="5" borderId="38" xfId="0" applyFont="1" applyFill="1" applyBorder="1" applyAlignment="1" applyProtection="1">
      <alignment horizontal="center" vertical="center" wrapText="1"/>
      <protection/>
    </xf>
    <xf numFmtId="0" fontId="13" fillId="5"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39" xfId="0" applyFont="1" applyFill="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3" fillId="4" borderId="47" xfId="0" applyFont="1" applyFill="1" applyBorder="1" applyAlignment="1" applyProtection="1">
      <alignment horizontal="center" vertical="center"/>
      <protection/>
    </xf>
    <xf numFmtId="0" fontId="3" fillId="4" borderId="48" xfId="0" applyFont="1" applyFill="1" applyBorder="1" applyAlignment="1" applyProtection="1">
      <alignment horizontal="center" vertical="center"/>
      <protection/>
    </xf>
    <xf numFmtId="0" fontId="3" fillId="4" borderId="49" xfId="0" applyFont="1" applyFill="1" applyBorder="1" applyAlignment="1" applyProtection="1">
      <alignment horizontal="center" vertical="center"/>
      <protection/>
    </xf>
    <xf numFmtId="0" fontId="3" fillId="4" borderId="50"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3" fillId="4" borderId="51" xfId="0" applyFont="1" applyFill="1" applyBorder="1" applyAlignment="1" applyProtection="1">
      <alignment horizontal="center" vertical="center"/>
      <protection/>
    </xf>
    <xf numFmtId="0" fontId="3" fillId="4" borderId="52" xfId="0" applyFont="1" applyFill="1" applyBorder="1" applyAlignment="1" applyProtection="1">
      <alignment horizontal="center" vertical="center"/>
      <protection/>
    </xf>
    <xf numFmtId="0" fontId="3" fillId="4" borderId="37"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0" fontId="3" fillId="4" borderId="4" xfId="0" applyFont="1" applyFill="1" applyBorder="1" applyAlignment="1" applyProtection="1">
      <alignment horizontal="center" vertical="center" wrapText="1"/>
      <protection/>
    </xf>
    <xf numFmtId="0" fontId="3" fillId="4" borderId="41" xfId="0" applyFont="1" applyFill="1" applyBorder="1" applyAlignment="1" applyProtection="1">
      <alignment horizontal="center" vertical="center" wrapText="1"/>
      <protection/>
    </xf>
    <xf numFmtId="0" fontId="23" fillId="0" borderId="1" xfId="0" applyFont="1" applyAlignment="1" applyProtection="1">
      <alignment vertical="center" wrapText="1"/>
      <protection/>
    </xf>
    <xf numFmtId="0" fontId="0" fillId="0" borderId="1" xfId="0" applyAlignment="1">
      <alignment vertical="center" wrapText="1"/>
    </xf>
    <xf numFmtId="0" fontId="14" fillId="5" borderId="53"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7" fillId="0" borderId="43" xfId="0" applyFont="1" applyBorder="1" applyAlignment="1">
      <alignment vertical="top" wrapText="1"/>
    </xf>
    <xf numFmtId="0" fontId="0" fillId="0" borderId="17" xfId="0" applyBorder="1" applyAlignment="1">
      <alignment vertical="center" wrapText="1"/>
    </xf>
    <xf numFmtId="0" fontId="0" fillId="0" borderId="11" xfId="0" applyBorder="1" applyAlignment="1">
      <alignment vertical="center" wrapText="1"/>
    </xf>
    <xf numFmtId="0" fontId="13" fillId="0" borderId="0" xfId="0" applyFont="1" applyBorder="1" applyAlignment="1" applyProtection="1">
      <alignment horizontal="center" vertical="center" wrapText="1"/>
      <protection/>
    </xf>
    <xf numFmtId="49" fontId="30" fillId="5" borderId="43" xfId="20" applyNumberFormat="1" applyFont="1" applyFill="1" applyBorder="1" applyAlignment="1" applyProtection="1">
      <alignment horizontal="center" vertical="center" wrapText="1"/>
      <protection locked="0"/>
    </xf>
    <xf numFmtId="49" fontId="30" fillId="5" borderId="17" xfId="20" applyNumberFormat="1" applyFont="1" applyFill="1" applyBorder="1" applyAlignment="1" applyProtection="1">
      <alignment horizontal="center" vertical="center" wrapText="1"/>
      <protection locked="0"/>
    </xf>
    <xf numFmtId="0" fontId="31" fillId="5" borderId="17" xfId="0" applyFont="1" applyFill="1" applyBorder="1" applyAlignment="1">
      <alignment vertical="center" wrapText="1"/>
    </xf>
    <xf numFmtId="0" fontId="31" fillId="5" borderId="11" xfId="0" applyFont="1" applyFill="1" applyBorder="1" applyAlignment="1">
      <alignment vertical="center" wrapText="1"/>
    </xf>
    <xf numFmtId="0" fontId="5" fillId="5" borderId="43" xfId="0" applyFont="1" applyFill="1" applyBorder="1" applyAlignment="1" applyProtection="1">
      <alignment horizontal="center" vertical="center" wrapText="1"/>
      <protection/>
    </xf>
    <xf numFmtId="0" fontId="5" fillId="5" borderId="17" xfId="0" applyFont="1" applyFill="1" applyBorder="1" applyAlignment="1" applyProtection="1">
      <alignment horizontal="center" vertical="center" wrapText="1"/>
      <protection/>
    </xf>
    <xf numFmtId="0" fontId="5" fillId="5" borderId="11" xfId="0" applyFont="1" applyFill="1" applyBorder="1" applyAlignment="1" applyProtection="1">
      <alignment horizontal="center" vertical="center" wrapText="1"/>
      <protection/>
    </xf>
    <xf numFmtId="0" fontId="3" fillId="2" borderId="37" xfId="0" applyFont="1" applyFill="1" applyBorder="1" applyAlignment="1" applyProtection="1">
      <alignment horizontal="center" vertical="center"/>
      <protection/>
    </xf>
    <xf numFmtId="0" fontId="3" fillId="2" borderId="39" xfId="0" applyFont="1" applyFill="1" applyBorder="1" applyAlignment="1" applyProtection="1">
      <alignment horizontal="center" vertical="center"/>
      <protection/>
    </xf>
    <xf numFmtId="0" fontId="21" fillId="5" borderId="37" xfId="0" applyFont="1" applyFill="1" applyBorder="1" applyAlignment="1" applyProtection="1">
      <alignment horizontal="left" vertical="center" indent="1"/>
      <protection/>
    </xf>
    <xf numFmtId="0" fontId="3" fillId="5" borderId="38" xfId="0" applyFont="1" applyFill="1" applyBorder="1" applyAlignment="1" applyProtection="1">
      <alignment horizontal="left" vertical="center" indent="1"/>
      <protection/>
    </xf>
    <xf numFmtId="0" fontId="3" fillId="5" borderId="48" xfId="0" applyFont="1" applyFill="1" applyBorder="1" applyAlignment="1" applyProtection="1">
      <alignment horizontal="left" vertical="center" indent="1"/>
      <protection/>
    </xf>
    <xf numFmtId="0" fontId="0" fillId="0" borderId="4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3" fillId="6" borderId="31" xfId="0" applyFont="1" applyFill="1" applyBorder="1" applyAlignment="1" applyProtection="1">
      <alignment horizontal="center" vertical="center" wrapText="1"/>
      <protection/>
    </xf>
    <xf numFmtId="0" fontId="2" fillId="3" borderId="37" xfId="0" applyFont="1" applyFill="1" applyBorder="1" applyAlignment="1" applyProtection="1">
      <alignment horizontal="center" vertical="center" wrapText="1"/>
      <protection/>
    </xf>
    <xf numFmtId="0" fontId="2" fillId="3" borderId="39" xfId="0" applyFont="1" applyFill="1" applyBorder="1" applyAlignment="1" applyProtection="1">
      <alignment horizontal="center" vertical="center" wrapText="1"/>
      <protection/>
    </xf>
    <xf numFmtId="0" fontId="3" fillId="6" borderId="41" xfId="0" applyFont="1" applyFill="1" applyBorder="1" applyAlignment="1" applyProtection="1">
      <alignment horizontal="center" vertical="center" wrapText="1"/>
      <protection/>
    </xf>
    <xf numFmtId="0" fontId="13" fillId="5" borderId="37"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34" fillId="5" borderId="37" xfId="0" applyFont="1" applyFill="1" applyBorder="1" applyAlignment="1" applyProtection="1">
      <alignment horizontal="center" vertical="center" wrapText="1"/>
      <protection/>
    </xf>
    <xf numFmtId="0" fontId="34" fillId="5" borderId="38" xfId="0" applyFont="1" applyFill="1" applyBorder="1" applyAlignment="1" applyProtection="1">
      <alignment horizontal="center" vertical="center" wrapText="1"/>
      <protection/>
    </xf>
    <xf numFmtId="0" fontId="34" fillId="5" borderId="39" xfId="0" applyFont="1" applyFill="1" applyBorder="1" applyAlignment="1" applyProtection="1">
      <alignment horizontal="center" vertical="center" wrapText="1"/>
      <protection/>
    </xf>
    <xf numFmtId="0" fontId="3" fillId="2" borderId="47" xfId="0" applyFont="1" applyFill="1" applyBorder="1" applyAlignment="1" applyProtection="1">
      <alignment horizontal="center" vertical="center"/>
      <protection/>
    </xf>
    <xf numFmtId="0" fontId="3" fillId="2" borderId="49" xfId="0" applyFont="1" applyFill="1" applyBorder="1" applyAlignment="1" applyProtection="1">
      <alignment horizontal="center" vertical="center"/>
      <protection/>
    </xf>
    <xf numFmtId="0" fontId="3" fillId="3" borderId="47" xfId="0" applyFont="1" applyFill="1" applyBorder="1" applyAlignment="1" applyProtection="1">
      <alignment horizontal="left" vertical="center" indent="1"/>
      <protection/>
    </xf>
    <xf numFmtId="0" fontId="3" fillId="3" borderId="48" xfId="0" applyFont="1" applyFill="1" applyBorder="1" applyAlignment="1" applyProtection="1">
      <alignment horizontal="left" vertical="center" indent="1"/>
      <protection/>
    </xf>
    <xf numFmtId="0" fontId="3" fillId="3" borderId="49" xfId="0" applyFont="1" applyFill="1" applyBorder="1" applyAlignment="1" applyProtection="1">
      <alignment horizontal="left" vertical="center" indent="1"/>
      <protection/>
    </xf>
  </cellXfs>
  <cellStyles count="11">
    <cellStyle name="Normal" xfId="0"/>
    <cellStyle name="Comma" xfId="15"/>
    <cellStyle name="Comma [0]" xfId="16"/>
    <cellStyle name="Followed Hyperlink_SCAT.xls Chart 4" xfId="17"/>
    <cellStyle name="Hyperlink" xfId="18"/>
    <cellStyle name="Hyperlink_SCAT.xls Chart 4" xfId="19"/>
    <cellStyle name="Normalny_F7B Metoda SCAT" xfId="20"/>
    <cellStyle name="Followed Hyperlink" xfId="21"/>
    <cellStyle name="Percent" xfId="22"/>
    <cellStyle name="Currency" xfId="23"/>
    <cellStyle name="Currency [0]" xfId="24"/>
  </cellStyles>
  <dxfs count="3">
    <dxf>
      <font>
        <b/>
        <i val="0"/>
        <color auto="1"/>
      </font>
      <fill>
        <patternFill>
          <bgColor rgb="FF99CC00"/>
        </patternFill>
      </fill>
      <border/>
    </dxf>
    <dxf>
      <font>
        <b/>
        <i val="0"/>
        <color rgb="FF000000"/>
      </font>
      <fill>
        <patternFill>
          <bgColor rgb="FFFF6600"/>
        </patternFill>
      </fill>
      <border/>
    </dxf>
    <dxf>
      <font>
        <b/>
        <i val="0"/>
        <color rgb="FF00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10"/>
  <dimension ref="A1:E89"/>
  <sheetViews>
    <sheetView zoomScaleSheetLayoutView="65" workbookViewId="0" topLeftCell="A23">
      <selection activeCell="D59" sqref="D59"/>
    </sheetView>
  </sheetViews>
  <sheetFormatPr defaultColWidth="9.140625" defaultRowHeight="12"/>
  <cols>
    <col min="1" max="1" width="5.57421875" style="3" customWidth="1"/>
    <col min="2" max="2" width="57.421875" style="3" customWidth="1"/>
    <col min="3" max="3" width="2.8515625" style="3" customWidth="1"/>
    <col min="4" max="4" width="56.57421875" style="3" customWidth="1"/>
    <col min="5" max="5" width="4.00390625" style="3" customWidth="1"/>
    <col min="6" max="16384" width="10.28125" style="3" customWidth="1"/>
  </cols>
  <sheetData>
    <row r="1" spans="2:5" s="1" customFormat="1" ht="40.5" customHeight="1">
      <c r="B1" s="132" t="s">
        <v>8</v>
      </c>
      <c r="C1" s="132"/>
      <c r="D1" s="132"/>
      <c r="E1" s="19"/>
    </row>
    <row r="2" spans="2:5" ht="37.5" customHeight="1">
      <c r="B2" s="2" t="s">
        <v>7</v>
      </c>
      <c r="C2" s="133" t="s">
        <v>172</v>
      </c>
      <c r="D2" s="133"/>
      <c r="E2" s="20"/>
    </row>
    <row r="3" spans="2:5" ht="24" customHeight="1">
      <c r="B3" s="2" t="s">
        <v>9</v>
      </c>
      <c r="C3" s="131" t="s">
        <v>204</v>
      </c>
      <c r="D3" s="131"/>
      <c r="E3" s="21"/>
    </row>
    <row r="4" spans="2:5" ht="24" customHeight="1">
      <c r="B4" s="2" t="s">
        <v>10</v>
      </c>
      <c r="C4" s="131">
        <v>4</v>
      </c>
      <c r="D4" s="131"/>
      <c r="E4" s="21"/>
    </row>
    <row r="5" ht="1.5" customHeight="1"/>
    <row r="6" ht="15" customHeight="1" thickBot="1">
      <c r="B6" s="33" t="s">
        <v>158</v>
      </c>
    </row>
    <row r="7" spans="2:5" ht="9.75" customHeight="1" hidden="1">
      <c r="B7" s="22"/>
      <c r="C7" s="22"/>
      <c r="D7" s="22"/>
      <c r="E7" s="13"/>
    </row>
    <row r="8" spans="2:5" ht="20.25" customHeight="1" thickBot="1">
      <c r="B8" s="128" t="s">
        <v>159</v>
      </c>
      <c r="C8" s="129"/>
      <c r="D8" s="130"/>
      <c r="E8" s="13"/>
    </row>
    <row r="9" spans="2:5" ht="71.25" customHeight="1">
      <c r="B9" s="55" t="s">
        <v>164</v>
      </c>
      <c r="C9" s="22"/>
      <c r="D9" s="56" t="s">
        <v>165</v>
      </c>
      <c r="E9" s="13"/>
    </row>
    <row r="10" spans="2:5" ht="192" customHeight="1">
      <c r="B10" s="55" t="s">
        <v>166</v>
      </c>
      <c r="C10" s="22"/>
      <c r="D10" s="56" t="s">
        <v>169</v>
      </c>
      <c r="E10" s="13"/>
    </row>
    <row r="11" spans="2:5" ht="83.25" customHeight="1">
      <c r="B11" s="55" t="s">
        <v>168</v>
      </c>
      <c r="C11" s="13"/>
      <c r="D11" s="56" t="s">
        <v>167</v>
      </c>
      <c r="E11" s="13"/>
    </row>
    <row r="12" spans="2:5" ht="9" customHeight="1">
      <c r="B12" s="13"/>
      <c r="C12" s="13"/>
      <c r="D12" s="13"/>
      <c r="E12" s="13"/>
    </row>
    <row r="13" spans="2:5" ht="12" customHeight="1">
      <c r="B13" s="13"/>
      <c r="C13" s="13"/>
      <c r="D13" s="13"/>
      <c r="E13" s="13"/>
    </row>
    <row r="14" spans="1:5" ht="45">
      <c r="A14" s="15"/>
      <c r="B14" s="15" t="s">
        <v>51</v>
      </c>
      <c r="C14" s="14"/>
      <c r="D14" s="29" t="s">
        <v>123</v>
      </c>
      <c r="E14" s="18"/>
    </row>
    <row r="15" spans="1:5" ht="24" customHeight="1" thickBot="1">
      <c r="A15" s="15"/>
      <c r="B15" s="15"/>
      <c r="C15" s="14"/>
      <c r="D15" s="29"/>
      <c r="E15" s="18"/>
    </row>
    <row r="16" spans="1:4" ht="18.75" customHeight="1" thickBot="1">
      <c r="A16" s="15" t="s">
        <v>50</v>
      </c>
      <c r="B16" s="100" t="s">
        <v>47</v>
      </c>
      <c r="C16" s="14"/>
      <c r="D16" s="30"/>
    </row>
    <row r="17" spans="1:5" ht="15" customHeight="1">
      <c r="A17" s="14" t="s">
        <v>52</v>
      </c>
      <c r="B17" s="14" t="s">
        <v>83</v>
      </c>
      <c r="C17" s="14"/>
      <c r="D17" s="30" t="s">
        <v>48</v>
      </c>
      <c r="E17" s="17"/>
    </row>
    <row r="18" spans="1:5" ht="15" customHeight="1">
      <c r="A18" s="14" t="s">
        <v>53</v>
      </c>
      <c r="B18" s="14" t="s">
        <v>84</v>
      </c>
      <c r="C18" s="14"/>
      <c r="D18" s="30" t="s">
        <v>49</v>
      </c>
      <c r="E18" s="17"/>
    </row>
    <row r="19" spans="1:5" ht="15" customHeight="1">
      <c r="A19" s="14" t="s">
        <v>54</v>
      </c>
      <c r="B19" s="14" t="s">
        <v>85</v>
      </c>
      <c r="C19" s="14"/>
      <c r="D19" s="30" t="s">
        <v>48</v>
      </c>
      <c r="E19" s="17"/>
    </row>
    <row r="20" spans="1:5" ht="15" customHeight="1">
      <c r="A20" s="14" t="s">
        <v>55</v>
      </c>
      <c r="B20" s="90" t="s">
        <v>86</v>
      </c>
      <c r="C20" s="14"/>
      <c r="D20" s="30"/>
      <c r="E20" s="17"/>
    </row>
    <row r="21" spans="1:5" ht="15" customHeight="1">
      <c r="A21" s="14"/>
      <c r="B21" s="14" t="s">
        <v>59</v>
      </c>
      <c r="C21" s="14"/>
      <c r="D21" s="30" t="s">
        <v>48</v>
      </c>
      <c r="E21" s="17"/>
    </row>
    <row r="22" spans="1:5" ht="15" customHeight="1">
      <c r="A22" s="14"/>
      <c r="B22" s="14" t="s">
        <v>60</v>
      </c>
      <c r="C22" s="14"/>
      <c r="D22" s="30" t="s">
        <v>48</v>
      </c>
      <c r="E22" s="17"/>
    </row>
    <row r="23" spans="1:5" ht="15" customHeight="1">
      <c r="A23" s="14"/>
      <c r="B23" s="14" t="s">
        <v>61</v>
      </c>
      <c r="C23" s="14"/>
      <c r="D23" s="30" t="s">
        <v>48</v>
      </c>
      <c r="E23" s="17"/>
    </row>
    <row r="24" spans="1:5" ht="15" customHeight="1">
      <c r="A24" s="14" t="s">
        <v>62</v>
      </c>
      <c r="B24" s="14" t="s">
        <v>58</v>
      </c>
      <c r="C24" s="14"/>
      <c r="D24" s="30" t="s">
        <v>48</v>
      </c>
      <c r="E24" s="17"/>
    </row>
    <row r="25" spans="1:5" ht="18" customHeight="1">
      <c r="A25" s="14" t="s">
        <v>56</v>
      </c>
      <c r="B25" s="34" t="s">
        <v>57</v>
      </c>
      <c r="C25" s="14"/>
      <c r="D25" s="30"/>
      <c r="E25" s="17"/>
    </row>
    <row r="26" spans="1:5" ht="13.5" customHeight="1">
      <c r="A26" s="14"/>
      <c r="B26" s="14" t="s">
        <v>65</v>
      </c>
      <c r="C26" s="14"/>
      <c r="D26" s="30" t="s">
        <v>48</v>
      </c>
      <c r="E26" s="17"/>
    </row>
    <row r="27" spans="1:5" ht="15" customHeight="1">
      <c r="A27" s="14"/>
      <c r="B27" s="14" t="s">
        <v>63</v>
      </c>
      <c r="C27" s="14"/>
      <c r="D27" s="30" t="s">
        <v>48</v>
      </c>
      <c r="E27" s="17"/>
    </row>
    <row r="28" spans="1:5" ht="15" customHeight="1">
      <c r="A28" s="14"/>
      <c r="B28" s="14" t="s">
        <v>64</v>
      </c>
      <c r="C28" s="14"/>
      <c r="D28" s="30" t="s">
        <v>48</v>
      </c>
      <c r="E28" s="17"/>
    </row>
    <row r="29" spans="1:5" ht="18" customHeight="1">
      <c r="A29" s="14" t="s">
        <v>67</v>
      </c>
      <c r="B29" s="14" t="s">
        <v>68</v>
      </c>
      <c r="C29" s="14"/>
      <c r="D29" s="30" t="s">
        <v>49</v>
      </c>
      <c r="E29" s="17"/>
    </row>
    <row r="30" spans="1:5" ht="20.25" customHeight="1">
      <c r="A30" s="14" t="s">
        <v>66</v>
      </c>
      <c r="B30" s="14" t="s">
        <v>69</v>
      </c>
      <c r="C30" s="14"/>
      <c r="D30" s="30" t="s">
        <v>48</v>
      </c>
      <c r="E30" s="17"/>
    </row>
    <row r="31" spans="1:5" ht="15" customHeight="1">
      <c r="A31" s="14" t="s">
        <v>70</v>
      </c>
      <c r="B31" s="14" t="s">
        <v>46</v>
      </c>
      <c r="C31" s="14"/>
      <c r="D31" s="30" t="s">
        <v>48</v>
      </c>
      <c r="E31" s="17"/>
    </row>
    <row r="32" spans="1:5" ht="27" customHeight="1">
      <c r="A32" s="14" t="s">
        <v>71</v>
      </c>
      <c r="B32" s="14" t="s">
        <v>74</v>
      </c>
      <c r="C32" s="14"/>
      <c r="D32" s="30" t="s">
        <v>49</v>
      </c>
      <c r="E32" s="17"/>
    </row>
    <row r="33" spans="1:5" ht="19.5" customHeight="1">
      <c r="A33" s="14" t="s">
        <v>72</v>
      </c>
      <c r="B33" s="14" t="s">
        <v>73</v>
      </c>
      <c r="C33" s="14"/>
      <c r="D33" s="30" t="s">
        <v>48</v>
      </c>
      <c r="E33" s="17"/>
    </row>
    <row r="34" spans="1:5" ht="18.75" customHeight="1">
      <c r="A34" s="14" t="s">
        <v>88</v>
      </c>
      <c r="B34" s="34" t="s">
        <v>89</v>
      </c>
      <c r="C34" s="14"/>
      <c r="D34" s="30"/>
      <c r="E34" s="17"/>
    </row>
    <row r="35" spans="1:5" ht="33.75" customHeight="1">
      <c r="A35" s="14"/>
      <c r="B35" s="14" t="s">
        <v>90</v>
      </c>
      <c r="C35" s="14"/>
      <c r="D35" s="30" t="s">
        <v>48</v>
      </c>
      <c r="E35" s="17"/>
    </row>
    <row r="36" spans="1:5" ht="27" customHeight="1">
      <c r="A36" s="14"/>
      <c r="B36" s="14" t="s">
        <v>91</v>
      </c>
      <c r="C36" s="14"/>
      <c r="D36" s="30" t="s">
        <v>49</v>
      </c>
      <c r="E36" s="17"/>
    </row>
    <row r="37" spans="1:5" ht="15" customHeight="1">
      <c r="A37" s="14" t="s">
        <v>92</v>
      </c>
      <c r="B37" s="14" t="s">
        <v>93</v>
      </c>
      <c r="C37" s="14"/>
      <c r="D37" s="30" t="s">
        <v>49</v>
      </c>
      <c r="E37" s="17"/>
    </row>
    <row r="38" spans="1:5" ht="15" customHeight="1">
      <c r="A38" s="14" t="s">
        <v>94</v>
      </c>
      <c r="B38" s="14" t="s">
        <v>95</v>
      </c>
      <c r="C38" s="14"/>
      <c r="D38" s="30" t="s">
        <v>49</v>
      </c>
      <c r="E38" s="17"/>
    </row>
    <row r="39" spans="1:5" ht="15" customHeight="1">
      <c r="A39" s="14" t="s">
        <v>97</v>
      </c>
      <c r="B39" s="35" t="s">
        <v>96</v>
      </c>
      <c r="C39" s="14"/>
      <c r="D39" s="30" t="s">
        <v>48</v>
      </c>
      <c r="E39" s="17"/>
    </row>
    <row r="40" spans="1:4" ht="9" customHeight="1" thickBot="1">
      <c r="A40" s="14"/>
      <c r="B40" s="14"/>
      <c r="C40" s="14"/>
      <c r="D40" s="30"/>
    </row>
    <row r="41" spans="1:5" ht="15" customHeight="1" thickBot="1">
      <c r="A41" s="15" t="s">
        <v>75</v>
      </c>
      <c r="B41" s="99" t="s">
        <v>87</v>
      </c>
      <c r="C41" s="14"/>
      <c r="D41" s="30"/>
      <c r="E41" s="17"/>
    </row>
    <row r="42" spans="1:5" ht="15" customHeight="1">
      <c r="A42" s="14" t="s">
        <v>52</v>
      </c>
      <c r="B42" s="14" t="s">
        <v>78</v>
      </c>
      <c r="C42" s="14"/>
      <c r="D42" s="30" t="s">
        <v>49</v>
      </c>
      <c r="E42" s="17"/>
    </row>
    <row r="43" spans="1:5" ht="15" customHeight="1">
      <c r="A43" s="14" t="s">
        <v>53</v>
      </c>
      <c r="B43" s="14" t="s">
        <v>77</v>
      </c>
      <c r="C43" s="14"/>
      <c r="D43" s="30" t="s">
        <v>49</v>
      </c>
      <c r="E43" s="17"/>
    </row>
    <row r="44" spans="1:5" ht="15" customHeight="1">
      <c r="A44" s="14" t="s">
        <v>54</v>
      </c>
      <c r="B44" s="14" t="s">
        <v>76</v>
      </c>
      <c r="C44" s="14"/>
      <c r="D44" s="30" t="s">
        <v>49</v>
      </c>
      <c r="E44" s="17"/>
    </row>
    <row r="45" spans="1:5" ht="15" customHeight="1">
      <c r="A45" s="14" t="s">
        <v>55</v>
      </c>
      <c r="B45" s="14" t="s">
        <v>79</v>
      </c>
      <c r="C45" s="14"/>
      <c r="D45" s="30" t="s">
        <v>49</v>
      </c>
      <c r="E45" s="17"/>
    </row>
    <row r="46" spans="1:5" ht="20.25" customHeight="1">
      <c r="A46" s="14" t="s">
        <v>62</v>
      </c>
      <c r="B46" s="14" t="s">
        <v>143</v>
      </c>
      <c r="C46" s="14"/>
      <c r="D46" s="30" t="s">
        <v>49</v>
      </c>
      <c r="E46" s="17"/>
    </row>
    <row r="47" spans="1:5" ht="15" customHeight="1">
      <c r="A47" s="14" t="s">
        <v>56</v>
      </c>
      <c r="B47" s="14" t="s">
        <v>80</v>
      </c>
      <c r="C47" s="14"/>
      <c r="D47" s="30" t="s">
        <v>49</v>
      </c>
      <c r="E47" s="17"/>
    </row>
    <row r="48" spans="1:5" ht="15" customHeight="1">
      <c r="A48" s="14" t="s">
        <v>66</v>
      </c>
      <c r="B48" s="14" t="s">
        <v>81</v>
      </c>
      <c r="C48" s="14"/>
      <c r="D48" s="30" t="s">
        <v>49</v>
      </c>
      <c r="E48" s="17"/>
    </row>
    <row r="49" spans="1:5" ht="15" customHeight="1">
      <c r="A49" s="14" t="s">
        <v>70</v>
      </c>
      <c r="B49" s="14" t="s">
        <v>82</v>
      </c>
      <c r="C49" s="14"/>
      <c r="D49" s="30" t="s">
        <v>49</v>
      </c>
      <c r="E49" s="17"/>
    </row>
    <row r="50" spans="1:5" ht="9" customHeight="1" thickBot="1">
      <c r="A50" s="14"/>
      <c r="B50" s="14"/>
      <c r="C50" s="14"/>
      <c r="D50" s="30"/>
      <c r="E50" s="17"/>
    </row>
    <row r="51" spans="1:5" ht="15" customHeight="1" thickBot="1">
      <c r="A51" s="15" t="s">
        <v>98</v>
      </c>
      <c r="B51" s="101" t="s">
        <v>99</v>
      </c>
      <c r="C51" s="14"/>
      <c r="D51" s="30"/>
      <c r="E51" s="17"/>
    </row>
    <row r="52" spans="1:5" ht="15" customHeight="1">
      <c r="A52" s="14" t="s">
        <v>52</v>
      </c>
      <c r="B52" s="36" t="s">
        <v>100</v>
      </c>
      <c r="C52" s="14"/>
      <c r="D52" s="30" t="s">
        <v>49</v>
      </c>
      <c r="E52" s="17"/>
    </row>
    <row r="53" spans="1:5" ht="15" customHeight="1">
      <c r="A53" s="14" t="s">
        <v>53</v>
      </c>
      <c r="B53" s="16" t="s">
        <v>101</v>
      </c>
      <c r="C53" s="14"/>
      <c r="D53" s="30" t="s">
        <v>49</v>
      </c>
      <c r="E53" s="17"/>
    </row>
    <row r="54" spans="1:5" ht="15" customHeight="1">
      <c r="A54" s="14" t="s">
        <v>54</v>
      </c>
      <c r="B54" s="16" t="s">
        <v>102</v>
      </c>
      <c r="C54" s="14"/>
      <c r="D54" s="30" t="s">
        <v>49</v>
      </c>
      <c r="E54" s="17"/>
    </row>
    <row r="55" spans="1:5" ht="15" customHeight="1">
      <c r="A55" s="14" t="s">
        <v>55</v>
      </c>
      <c r="B55" s="16" t="s">
        <v>103</v>
      </c>
      <c r="C55" s="14"/>
      <c r="D55" s="30" t="s">
        <v>49</v>
      </c>
      <c r="E55" s="17"/>
    </row>
    <row r="56" spans="1:5" ht="7.5" customHeight="1" thickBot="1">
      <c r="A56" s="14"/>
      <c r="B56" s="14"/>
      <c r="C56" s="14"/>
      <c r="D56" s="30"/>
      <c r="E56" s="17"/>
    </row>
    <row r="57" spans="1:5" ht="15" customHeight="1" thickBot="1">
      <c r="A57" s="15" t="s">
        <v>105</v>
      </c>
      <c r="B57" s="101" t="s">
        <v>104</v>
      </c>
      <c r="C57" s="14"/>
      <c r="D57" s="30"/>
      <c r="E57" s="17"/>
    </row>
    <row r="58" spans="1:5" ht="15" customHeight="1">
      <c r="A58" s="14"/>
      <c r="B58" s="36" t="s">
        <v>107</v>
      </c>
      <c r="C58" s="14"/>
      <c r="D58" s="30" t="s">
        <v>49</v>
      </c>
      <c r="E58" s="17"/>
    </row>
    <row r="59" spans="1:5" ht="18" customHeight="1">
      <c r="A59" s="14"/>
      <c r="B59" s="28" t="s">
        <v>108</v>
      </c>
      <c r="C59" s="14"/>
      <c r="D59" s="30" t="s">
        <v>48</v>
      </c>
      <c r="E59" s="17"/>
    </row>
    <row r="60" spans="1:5" ht="15" customHeight="1">
      <c r="A60" s="14"/>
      <c r="B60" s="16" t="s">
        <v>109</v>
      </c>
      <c r="C60" s="14"/>
      <c r="D60" s="30" t="s">
        <v>49</v>
      </c>
      <c r="E60" s="17"/>
    </row>
    <row r="61" spans="1:5" ht="15" customHeight="1">
      <c r="A61" s="14"/>
      <c r="B61" s="16" t="s">
        <v>110</v>
      </c>
      <c r="C61" s="14"/>
      <c r="D61" s="30" t="s">
        <v>49</v>
      </c>
      <c r="E61" s="17"/>
    </row>
    <row r="62" spans="1:5" ht="8.25" customHeight="1" thickBot="1">
      <c r="A62" s="14"/>
      <c r="B62" s="14"/>
      <c r="C62" s="14"/>
      <c r="D62" s="30"/>
      <c r="E62" s="17"/>
    </row>
    <row r="63" spans="1:5" ht="15" customHeight="1" thickBot="1" thickTop="1">
      <c r="A63" s="15" t="s">
        <v>116</v>
      </c>
      <c r="B63" s="102" t="s">
        <v>106</v>
      </c>
      <c r="C63" s="14"/>
      <c r="D63" s="30"/>
      <c r="E63" s="17"/>
    </row>
    <row r="64" spans="1:5" ht="15" customHeight="1" thickTop="1">
      <c r="A64" s="14"/>
      <c r="B64" s="36" t="s">
        <v>111</v>
      </c>
      <c r="C64" s="14"/>
      <c r="D64" s="30" t="s">
        <v>49</v>
      </c>
      <c r="E64" s="17"/>
    </row>
    <row r="65" spans="1:5" ht="15" customHeight="1">
      <c r="A65" s="14"/>
      <c r="B65" s="16" t="s">
        <v>124</v>
      </c>
      <c r="C65" s="14"/>
      <c r="D65" s="30" t="s">
        <v>49</v>
      </c>
      <c r="E65" s="17"/>
    </row>
    <row r="66" spans="1:5" ht="15" customHeight="1">
      <c r="A66" s="14"/>
      <c r="B66" s="16" t="s">
        <v>112</v>
      </c>
      <c r="C66" s="14"/>
      <c r="D66" s="30" t="s">
        <v>49</v>
      </c>
      <c r="E66" s="17"/>
    </row>
    <row r="67" spans="1:5" ht="15" customHeight="1">
      <c r="A67" s="14"/>
      <c r="B67" s="16" t="s">
        <v>113</v>
      </c>
      <c r="C67" s="14"/>
      <c r="D67" s="30" t="s">
        <v>49</v>
      </c>
      <c r="E67" s="17"/>
    </row>
    <row r="68" spans="1:5" ht="15" customHeight="1">
      <c r="A68" s="14"/>
      <c r="B68" s="16" t="s">
        <v>114</v>
      </c>
      <c r="C68" s="14"/>
      <c r="D68" s="30" t="s">
        <v>49</v>
      </c>
      <c r="E68" s="17"/>
    </row>
    <row r="69" spans="1:5" ht="15" customHeight="1">
      <c r="A69" s="14"/>
      <c r="B69" s="16" t="s">
        <v>115</v>
      </c>
      <c r="C69" s="14"/>
      <c r="D69" s="30" t="s">
        <v>49</v>
      </c>
      <c r="E69" s="17"/>
    </row>
    <row r="70" spans="1:5" ht="6.75" customHeight="1" thickBot="1">
      <c r="A70" s="14"/>
      <c r="B70" s="14"/>
      <c r="C70" s="14"/>
      <c r="D70" s="30"/>
      <c r="E70" s="17"/>
    </row>
    <row r="71" spans="1:5" ht="15" customHeight="1" thickBot="1">
      <c r="A71" s="15" t="s">
        <v>117</v>
      </c>
      <c r="B71" s="99" t="s">
        <v>118</v>
      </c>
      <c r="C71" s="14"/>
      <c r="D71" s="30"/>
      <c r="E71" s="17"/>
    </row>
    <row r="72" spans="1:5" ht="15" customHeight="1">
      <c r="A72" s="14"/>
      <c r="B72" s="36" t="s">
        <v>119</v>
      </c>
      <c r="C72" s="14"/>
      <c r="D72" s="30" t="s">
        <v>49</v>
      </c>
      <c r="E72" s="17"/>
    </row>
    <row r="73" spans="1:5" ht="15" customHeight="1">
      <c r="A73" s="14"/>
      <c r="B73" s="16" t="s">
        <v>120</v>
      </c>
      <c r="C73" s="14"/>
      <c r="D73" s="30" t="s">
        <v>49</v>
      </c>
      <c r="E73" s="17"/>
    </row>
    <row r="74" spans="1:5" ht="15" customHeight="1">
      <c r="A74" s="14"/>
      <c r="B74" s="16" t="s">
        <v>121</v>
      </c>
      <c r="C74" s="14"/>
      <c r="D74" s="30" t="s">
        <v>49</v>
      </c>
      <c r="E74" s="17"/>
    </row>
    <row r="75" spans="1:5" ht="15" customHeight="1">
      <c r="A75" s="14"/>
      <c r="B75" s="16" t="s">
        <v>122</v>
      </c>
      <c r="C75" s="14"/>
      <c r="D75" s="30" t="s">
        <v>49</v>
      </c>
      <c r="E75" s="17"/>
    </row>
    <row r="76" spans="1:4" ht="15">
      <c r="A76" s="14"/>
      <c r="B76" s="14"/>
      <c r="C76" s="14"/>
      <c r="D76" s="30"/>
    </row>
    <row r="77" spans="1:3" ht="15">
      <c r="A77" s="14"/>
      <c r="B77" s="14"/>
      <c r="C77" s="14"/>
    </row>
    <row r="78" spans="1:3" ht="15">
      <c r="A78" s="14"/>
      <c r="B78" s="14"/>
      <c r="C78" s="14"/>
    </row>
    <row r="79" spans="1:3" ht="15">
      <c r="A79" s="14"/>
      <c r="B79" s="14"/>
      <c r="C79" s="14"/>
    </row>
    <row r="80" spans="1:3" ht="15">
      <c r="A80" s="14"/>
      <c r="B80" s="14"/>
      <c r="C80" s="14"/>
    </row>
    <row r="81" spans="1:3" ht="15">
      <c r="A81" s="14"/>
      <c r="B81" s="14"/>
      <c r="C81" s="14"/>
    </row>
    <row r="82" spans="1:3" ht="15">
      <c r="A82" s="14"/>
      <c r="B82" s="14"/>
      <c r="C82" s="14"/>
    </row>
    <row r="83" spans="1:3" ht="15">
      <c r="A83" s="14"/>
      <c r="B83" s="14"/>
      <c r="C83" s="14"/>
    </row>
    <row r="84" spans="1:3" ht="15">
      <c r="A84" s="14"/>
      <c r="B84" s="14"/>
      <c r="C84" s="14"/>
    </row>
    <row r="85" spans="1:3" ht="15">
      <c r="A85" s="14"/>
      <c r="B85" s="14"/>
      <c r="C85" s="14"/>
    </row>
    <row r="86" spans="1:3" ht="15">
      <c r="A86" s="14"/>
      <c r="B86" s="14"/>
      <c r="C86" s="14"/>
    </row>
    <row r="87" spans="1:3" ht="15">
      <c r="A87" s="14"/>
      <c r="B87" s="14"/>
      <c r="C87" s="14"/>
    </row>
    <row r="88" spans="1:5" ht="15">
      <c r="A88" s="14"/>
      <c r="B88" s="14"/>
      <c r="C88" s="14"/>
      <c r="D88" s="14"/>
      <c r="E88" s="14"/>
    </row>
    <row r="89" spans="1:5" ht="15">
      <c r="A89" s="14"/>
      <c r="B89" s="14"/>
      <c r="C89" s="14"/>
      <c r="D89" s="14"/>
      <c r="E89" s="14"/>
    </row>
  </sheetData>
  <mergeCells count="5">
    <mergeCell ref="B8:D8"/>
    <mergeCell ref="C3:D3"/>
    <mergeCell ref="B1:D1"/>
    <mergeCell ref="C2:D2"/>
    <mergeCell ref="C4:D4"/>
  </mergeCells>
  <printOptions horizontalCentered="1"/>
  <pageMargins left="0.3937007874015748" right="0.3937007874015748" top="0.5905511811023623" bottom="0.7874015748031497" header="0.5118110236220472"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F42"/>
  <sheetViews>
    <sheetView zoomScale="75" zoomScaleNormal="75" zoomScaleSheetLayoutView="90" workbookViewId="0" topLeftCell="A14">
      <selection activeCell="C6" sqref="C6:E6"/>
    </sheetView>
  </sheetViews>
  <sheetFormatPr defaultColWidth="9.140625" defaultRowHeight="12"/>
  <cols>
    <col min="1" max="1" width="22.7109375" style="7" customWidth="1"/>
    <col min="2" max="2" width="29.7109375" style="7" customWidth="1"/>
    <col min="3" max="3" width="25.421875" style="7" customWidth="1"/>
    <col min="4" max="4" width="10.7109375" style="7" customWidth="1"/>
    <col min="5" max="5" width="46.8515625" style="7" customWidth="1"/>
    <col min="6" max="16384" width="9.140625" style="7" customWidth="1"/>
  </cols>
  <sheetData>
    <row r="1" spans="1:5" s="4" customFormat="1" ht="45.75" customHeight="1" thickBot="1">
      <c r="A1" s="156" t="s">
        <v>40</v>
      </c>
      <c r="B1" s="157"/>
      <c r="C1" s="157"/>
      <c r="D1" s="157"/>
      <c r="E1" s="157"/>
    </row>
    <row r="2" spans="1:6" s="6" customFormat="1" ht="31.5" customHeight="1" thickBot="1">
      <c r="A2" s="158" t="s">
        <v>155</v>
      </c>
      <c r="B2" s="159"/>
      <c r="C2" s="159"/>
      <c r="D2" s="159"/>
      <c r="E2" s="160"/>
      <c r="F2" s="5"/>
    </row>
    <row r="3" spans="1:6" s="6" customFormat="1" ht="24.75" customHeight="1" thickBot="1">
      <c r="A3" s="161" t="s">
        <v>204</v>
      </c>
      <c r="B3" s="162"/>
      <c r="C3" s="162"/>
      <c r="D3" s="162"/>
      <c r="E3" s="163"/>
      <c r="F3" s="5"/>
    </row>
    <row r="4" spans="1:6" s="6" customFormat="1" ht="11.25" customHeight="1" hidden="1" thickBot="1">
      <c r="A4" s="164"/>
      <c r="B4" s="164"/>
      <c r="C4" s="164"/>
      <c r="D4" s="164"/>
      <c r="E4" s="164"/>
      <c r="F4" s="5"/>
    </row>
    <row r="5" spans="1:5" ht="27.75" customHeight="1" thickBot="1">
      <c r="A5" s="172" t="s">
        <v>11</v>
      </c>
      <c r="B5" s="173"/>
      <c r="C5" s="134" t="s">
        <v>153</v>
      </c>
      <c r="D5" s="135"/>
      <c r="E5" s="136"/>
    </row>
    <row r="6" spans="1:5" ht="181.5" customHeight="1" thickBot="1">
      <c r="A6" s="176" t="s">
        <v>246</v>
      </c>
      <c r="B6" s="177"/>
      <c r="C6" s="137" t="s">
        <v>205</v>
      </c>
      <c r="D6" s="138"/>
      <c r="E6" s="139"/>
    </row>
    <row r="7" spans="1:5" ht="18" customHeight="1">
      <c r="A7" s="165"/>
      <c r="B7" s="166"/>
      <c r="C7" s="166"/>
      <c r="D7" s="167"/>
      <c r="E7" s="174" t="s">
        <v>13</v>
      </c>
    </row>
    <row r="8" spans="1:5" ht="12" customHeight="1" thickBot="1">
      <c r="A8" s="168"/>
      <c r="B8" s="169"/>
      <c r="C8" s="169"/>
      <c r="D8" s="170"/>
      <c r="E8" s="175"/>
    </row>
    <row r="9" spans="1:5" ht="18.75" customHeight="1" thickBot="1">
      <c r="A9" s="171"/>
      <c r="B9" s="169"/>
      <c r="C9" s="169"/>
      <c r="D9" s="170"/>
      <c r="E9" s="8" t="s">
        <v>14</v>
      </c>
    </row>
    <row r="10" spans="1:5" ht="33.75" customHeight="1" thickBot="1">
      <c r="A10" s="142" t="s">
        <v>15</v>
      </c>
      <c r="B10" s="57" t="s">
        <v>16</v>
      </c>
      <c r="C10" s="143" t="s">
        <v>156</v>
      </c>
      <c r="D10" s="144"/>
      <c r="E10" s="68" t="s">
        <v>48</v>
      </c>
    </row>
    <row r="11" spans="1:5" ht="34.5" customHeight="1" thickBot="1">
      <c r="A11" s="142"/>
      <c r="B11" s="58" t="s">
        <v>17</v>
      </c>
      <c r="C11" s="140" t="s">
        <v>157</v>
      </c>
      <c r="D11" s="154"/>
      <c r="E11" s="69" t="s">
        <v>48</v>
      </c>
    </row>
    <row r="12" spans="1:5" ht="27.75" customHeight="1" thickBot="1">
      <c r="A12" s="142"/>
      <c r="B12" s="59" t="s">
        <v>18</v>
      </c>
      <c r="C12" s="145" t="s">
        <v>190</v>
      </c>
      <c r="D12" s="146"/>
      <c r="E12" s="70" t="s">
        <v>48</v>
      </c>
    </row>
    <row r="13" spans="1:5" ht="21" customHeight="1" thickBot="1">
      <c r="A13" s="142" t="s">
        <v>19</v>
      </c>
      <c r="B13" s="60" t="s">
        <v>20</v>
      </c>
      <c r="C13" s="143" t="s">
        <v>144</v>
      </c>
      <c r="D13" s="144"/>
      <c r="E13" s="71" t="s">
        <v>48</v>
      </c>
    </row>
    <row r="14" spans="1:5" ht="21" customHeight="1" thickBot="1">
      <c r="A14" s="142"/>
      <c r="B14" s="61" t="s">
        <v>21</v>
      </c>
      <c r="C14" s="140" t="s">
        <v>145</v>
      </c>
      <c r="D14" s="154"/>
      <c r="E14" s="72" t="s">
        <v>48</v>
      </c>
    </row>
    <row r="15" spans="1:5" ht="17.25" customHeight="1" thickBot="1">
      <c r="A15" s="142"/>
      <c r="B15" s="62" t="s">
        <v>22</v>
      </c>
      <c r="C15" s="145" t="s">
        <v>154</v>
      </c>
      <c r="D15" s="146"/>
      <c r="E15" s="73" t="s">
        <v>48</v>
      </c>
    </row>
    <row r="16" spans="1:5" ht="21" customHeight="1" thickBot="1">
      <c r="A16" s="142" t="s">
        <v>23</v>
      </c>
      <c r="B16" s="63" t="s">
        <v>24</v>
      </c>
      <c r="C16" s="143" t="s">
        <v>128</v>
      </c>
      <c r="D16" s="144"/>
      <c r="E16" s="74" t="s">
        <v>48</v>
      </c>
    </row>
    <row r="17" spans="1:5" ht="15.75" customHeight="1" thickBot="1">
      <c r="A17" s="142"/>
      <c r="B17" s="64" t="s">
        <v>25</v>
      </c>
      <c r="C17" s="145" t="s">
        <v>191</v>
      </c>
      <c r="D17" s="146"/>
      <c r="E17" s="73" t="s">
        <v>48</v>
      </c>
    </row>
    <row r="18" spans="1:5" ht="36.75" customHeight="1">
      <c r="A18" s="147" t="s">
        <v>26</v>
      </c>
      <c r="B18" s="65" t="s">
        <v>41</v>
      </c>
      <c r="C18" s="143" t="s">
        <v>192</v>
      </c>
      <c r="D18" s="150"/>
      <c r="E18" s="71" t="s">
        <v>48</v>
      </c>
    </row>
    <row r="19" spans="1:5" ht="19.5" customHeight="1">
      <c r="A19" s="148"/>
      <c r="B19" s="66" t="s">
        <v>42</v>
      </c>
      <c r="C19" s="140" t="s">
        <v>129</v>
      </c>
      <c r="D19" s="151"/>
      <c r="E19" s="75" t="s">
        <v>48</v>
      </c>
    </row>
    <row r="20" spans="1:5" ht="18.75" customHeight="1" thickBot="1">
      <c r="A20" s="149"/>
      <c r="B20" s="67" t="s">
        <v>43</v>
      </c>
      <c r="C20" s="152" t="s">
        <v>129</v>
      </c>
      <c r="D20" s="153"/>
      <c r="E20" s="73" t="s">
        <v>48</v>
      </c>
    </row>
    <row r="21" spans="1:5" ht="21" customHeight="1" thickBot="1">
      <c r="A21" s="142" t="s">
        <v>27</v>
      </c>
      <c r="B21" s="65" t="s">
        <v>28</v>
      </c>
      <c r="C21" s="143" t="s">
        <v>129</v>
      </c>
      <c r="D21" s="155"/>
      <c r="E21" s="76" t="s">
        <v>48</v>
      </c>
    </row>
    <row r="22" spans="1:5" ht="32.25" customHeight="1" thickBot="1">
      <c r="A22" s="142"/>
      <c r="B22" s="66" t="s">
        <v>29</v>
      </c>
      <c r="C22" s="140" t="s">
        <v>161</v>
      </c>
      <c r="D22" s="141"/>
      <c r="E22" s="77" t="s">
        <v>48</v>
      </c>
    </row>
    <row r="23" spans="1:5" ht="26.25" customHeight="1" thickBot="1">
      <c r="A23" s="142"/>
      <c r="B23" s="66" t="s">
        <v>30</v>
      </c>
      <c r="C23" s="140" t="s">
        <v>135</v>
      </c>
      <c r="D23" s="141"/>
      <c r="E23" s="77" t="s">
        <v>48</v>
      </c>
    </row>
    <row r="24" spans="1:5" ht="21" customHeight="1" thickBot="1">
      <c r="A24" s="142"/>
      <c r="B24" s="66" t="s">
        <v>44</v>
      </c>
      <c r="C24" s="140" t="s">
        <v>129</v>
      </c>
      <c r="D24" s="141"/>
      <c r="E24" s="77" t="s">
        <v>48</v>
      </c>
    </row>
    <row r="25" spans="1:5" ht="30" customHeight="1" thickBot="1">
      <c r="A25" s="142"/>
      <c r="B25" s="66" t="s">
        <v>31</v>
      </c>
      <c r="C25" s="140" t="s">
        <v>146</v>
      </c>
      <c r="D25" s="141"/>
      <c r="E25" s="77" t="s">
        <v>48</v>
      </c>
    </row>
    <row r="26" spans="1:5" ht="18" customHeight="1" thickBot="1">
      <c r="A26" s="142"/>
      <c r="B26" s="66" t="s">
        <v>32</v>
      </c>
      <c r="C26" s="140" t="s">
        <v>160</v>
      </c>
      <c r="D26" s="141"/>
      <c r="E26" s="77" t="s">
        <v>48</v>
      </c>
    </row>
    <row r="27" spans="1:5" ht="21" customHeight="1" thickBot="1">
      <c r="A27" s="142"/>
      <c r="B27" s="67" t="s">
        <v>33</v>
      </c>
      <c r="C27" s="152" t="s">
        <v>130</v>
      </c>
      <c r="D27" s="178"/>
      <c r="E27" s="78" t="s">
        <v>48</v>
      </c>
    </row>
    <row r="28" spans="1:5" ht="21" customHeight="1" thickBot="1">
      <c r="A28" s="142" t="s">
        <v>34</v>
      </c>
      <c r="B28" s="65" t="s">
        <v>35</v>
      </c>
      <c r="C28" s="143" t="s">
        <v>147</v>
      </c>
      <c r="D28" s="155"/>
      <c r="E28" s="79" t="s">
        <v>48</v>
      </c>
    </row>
    <row r="29" spans="1:5" ht="26.25" customHeight="1" thickBot="1">
      <c r="A29" s="142"/>
      <c r="B29" s="66" t="s">
        <v>36</v>
      </c>
      <c r="C29" s="140" t="s">
        <v>131</v>
      </c>
      <c r="D29" s="141"/>
      <c r="E29" s="77" t="s">
        <v>48</v>
      </c>
    </row>
    <row r="30" spans="1:5" ht="32.25" customHeight="1" thickBot="1">
      <c r="A30" s="142"/>
      <c r="B30" s="66" t="s">
        <v>45</v>
      </c>
      <c r="C30" s="140" t="s">
        <v>0</v>
      </c>
      <c r="D30" s="141"/>
      <c r="E30" s="77" t="s">
        <v>48</v>
      </c>
    </row>
    <row r="31" spans="1:5" ht="25.5" customHeight="1" thickBot="1">
      <c r="A31" s="142"/>
      <c r="B31" s="66" t="s">
        <v>37</v>
      </c>
      <c r="C31" s="140" t="s">
        <v>162</v>
      </c>
      <c r="D31" s="141"/>
      <c r="E31" s="77" t="s">
        <v>48</v>
      </c>
    </row>
    <row r="32" spans="1:5" ht="30" customHeight="1" thickBot="1">
      <c r="A32" s="142"/>
      <c r="B32" s="66" t="s">
        <v>38</v>
      </c>
      <c r="C32" s="140" t="s">
        <v>132</v>
      </c>
      <c r="D32" s="141"/>
      <c r="E32" s="77" t="s">
        <v>48</v>
      </c>
    </row>
    <row r="33" spans="1:5" ht="42" customHeight="1" thickBot="1">
      <c r="A33" s="142"/>
      <c r="B33" s="67" t="s">
        <v>39</v>
      </c>
      <c r="C33" s="145" t="s">
        <v>163</v>
      </c>
      <c r="D33" s="179"/>
      <c r="E33" s="80" t="s">
        <v>48</v>
      </c>
    </row>
    <row r="34" ht="12">
      <c r="B34" s="9"/>
    </row>
    <row r="35" ht="12">
      <c r="B35" s="9"/>
    </row>
    <row r="36" ht="12">
      <c r="B36" s="9"/>
    </row>
    <row r="37" ht="12">
      <c r="B37" s="9"/>
    </row>
    <row r="38" ht="12">
      <c r="B38" s="9"/>
    </row>
    <row r="39" ht="12">
      <c r="B39" s="9"/>
    </row>
    <row r="40" ht="12">
      <c r="B40" s="9"/>
    </row>
    <row r="41" ht="12">
      <c r="B41" s="9"/>
    </row>
    <row r="42" ht="12">
      <c r="B42" s="9"/>
    </row>
  </sheetData>
  <mergeCells count="40">
    <mergeCell ref="A6:B6"/>
    <mergeCell ref="C32:D32"/>
    <mergeCell ref="A21:A27"/>
    <mergeCell ref="A28:A33"/>
    <mergeCell ref="C27:D27"/>
    <mergeCell ref="C28:D28"/>
    <mergeCell ref="C29:D29"/>
    <mergeCell ref="C15:D15"/>
    <mergeCell ref="C33:D33"/>
    <mergeCell ref="C31:D31"/>
    <mergeCell ref="A1:E1"/>
    <mergeCell ref="C30:D30"/>
    <mergeCell ref="A2:E2"/>
    <mergeCell ref="A3:E3"/>
    <mergeCell ref="A4:E4"/>
    <mergeCell ref="C25:D25"/>
    <mergeCell ref="A7:D9"/>
    <mergeCell ref="A5:B5"/>
    <mergeCell ref="E7:E8"/>
    <mergeCell ref="C10:D10"/>
    <mergeCell ref="A10:A12"/>
    <mergeCell ref="C22:D22"/>
    <mergeCell ref="C23:D23"/>
    <mergeCell ref="C24:D24"/>
    <mergeCell ref="C14:D14"/>
    <mergeCell ref="C21:D21"/>
    <mergeCell ref="A13:A15"/>
    <mergeCell ref="C13:D13"/>
    <mergeCell ref="C11:D11"/>
    <mergeCell ref="C12:D12"/>
    <mergeCell ref="C5:E5"/>
    <mergeCell ref="C6:E6"/>
    <mergeCell ref="C26:D26"/>
    <mergeCell ref="A16:A17"/>
    <mergeCell ref="C16:D16"/>
    <mergeCell ref="C17:D17"/>
    <mergeCell ref="A18:A20"/>
    <mergeCell ref="C18:D18"/>
    <mergeCell ref="C19:D19"/>
    <mergeCell ref="C20:D20"/>
  </mergeCells>
  <conditionalFormatting sqref="E10:E33">
    <cfRule type="cellIs" priority="1" dxfId="0" operator="equal" stopIfTrue="1">
      <formula>"TAK"</formula>
    </cfRule>
    <cfRule type="cellIs" priority="2" dxfId="1" operator="equal" stopIfTrue="1">
      <formula>"NIE"</formula>
    </cfRule>
  </conditionalFormatting>
  <printOptions horizontalCentered="1"/>
  <pageMargins left="0.3937007874015748" right="0.3937007874015748" top="0.5905511811023623" bottom="0.7874015748031497" header="0.15748031496062992" footer="0.35433070866141736"/>
  <pageSetup horizontalDpi="300" verticalDpi="300" orientation="landscape" paperSize="9" r:id="rId1"/>
  <headerFooter alignWithMargins="0">
    <oddFooter>&amp;C&amp;A&amp;R&amp;P</oddFooter>
  </headerFooter>
</worksheet>
</file>

<file path=xl/worksheets/sheet3.xml><?xml version="1.0" encoding="utf-8"?>
<worksheet xmlns="http://schemas.openxmlformats.org/spreadsheetml/2006/main" xmlns:r="http://schemas.openxmlformats.org/officeDocument/2006/relationships">
  <dimension ref="A1:L36"/>
  <sheetViews>
    <sheetView zoomScale="75" zoomScaleNormal="75" zoomScaleSheetLayoutView="100" workbookViewId="0" topLeftCell="A1">
      <selection activeCell="A6" sqref="A6"/>
    </sheetView>
  </sheetViews>
  <sheetFormatPr defaultColWidth="9.140625" defaultRowHeight="12"/>
  <cols>
    <col min="1" max="1" width="29.57421875" style="6" customWidth="1"/>
    <col min="2" max="2" width="25.421875" style="6" customWidth="1"/>
    <col min="3" max="3" width="19.140625" style="6" customWidth="1"/>
    <col min="4" max="4" width="18.8515625" style="6" customWidth="1"/>
    <col min="5" max="5" width="7.28125" style="6" customWidth="1"/>
    <col min="6" max="6" width="7.421875" style="6" customWidth="1"/>
    <col min="7" max="7" width="33.140625" style="6" customWidth="1"/>
    <col min="8" max="8" width="9.00390625" style="6" customWidth="1"/>
    <col min="9" max="9" width="14.8515625" style="6" customWidth="1"/>
    <col min="10" max="16384" width="9.140625" style="6" customWidth="1"/>
  </cols>
  <sheetData>
    <row r="1" spans="1:10" ht="62.25" customHeight="1">
      <c r="A1" s="183" t="s">
        <v>6</v>
      </c>
      <c r="B1" s="183"/>
      <c r="C1" s="183"/>
      <c r="D1" s="183"/>
      <c r="E1" s="183"/>
      <c r="F1" s="183"/>
      <c r="G1" s="183"/>
      <c r="H1" s="183"/>
      <c r="I1" s="183"/>
      <c r="J1" s="5"/>
    </row>
    <row r="2" spans="1:10" ht="31.5" customHeight="1">
      <c r="A2" s="184" t="s">
        <v>155</v>
      </c>
      <c r="B2" s="185"/>
      <c r="C2" s="185"/>
      <c r="D2" s="185"/>
      <c r="E2" s="185"/>
      <c r="F2" s="185"/>
      <c r="G2" s="185"/>
      <c r="H2" s="186"/>
      <c r="I2" s="187"/>
      <c r="J2" s="5"/>
    </row>
    <row r="3" spans="1:10" ht="30.75" customHeight="1" thickBot="1">
      <c r="A3" s="188" t="s">
        <v>204</v>
      </c>
      <c r="B3" s="189"/>
      <c r="C3" s="189"/>
      <c r="D3" s="189"/>
      <c r="E3" s="189"/>
      <c r="F3" s="189"/>
      <c r="G3" s="189"/>
      <c r="H3" s="189"/>
      <c r="I3" s="190"/>
      <c r="J3" s="5"/>
    </row>
    <row r="4" spans="1:10" ht="10.5" customHeight="1" hidden="1" thickBot="1">
      <c r="A4" s="164"/>
      <c r="B4" s="164"/>
      <c r="C4" s="164"/>
      <c r="D4" s="164"/>
      <c r="E4" s="164"/>
      <c r="F4" s="164"/>
      <c r="G4" s="164"/>
      <c r="H4" s="164"/>
      <c r="I4" s="164"/>
      <c r="J4" s="5"/>
    </row>
    <row r="5" spans="1:9" ht="25.5" customHeight="1" thickBot="1">
      <c r="A5" s="193" t="s">
        <v>171</v>
      </c>
      <c r="B5" s="194"/>
      <c r="C5" s="195"/>
      <c r="D5" s="194"/>
      <c r="E5" s="194"/>
      <c r="F5" s="194"/>
      <c r="G5" s="194"/>
      <c r="H5" s="191">
        <f>Parametry!C4</f>
        <v>4</v>
      </c>
      <c r="I5" s="192"/>
    </row>
    <row r="6" spans="1:9" s="27" customFormat="1" ht="126" customHeight="1" thickBot="1">
      <c r="A6" s="122" t="s">
        <v>125</v>
      </c>
      <c r="B6" s="122" t="s">
        <v>126</v>
      </c>
      <c r="C6" s="123" t="s">
        <v>133</v>
      </c>
      <c r="D6" s="124" t="s">
        <v>174</v>
      </c>
      <c r="E6" s="91" t="s">
        <v>127</v>
      </c>
      <c r="F6" s="125" t="s">
        <v>138</v>
      </c>
      <c r="G6" s="123" t="s">
        <v>134</v>
      </c>
      <c r="H6" s="91" t="s">
        <v>136</v>
      </c>
      <c r="I6" s="92" t="s">
        <v>139</v>
      </c>
    </row>
    <row r="7" spans="1:12" ht="163.5" customHeight="1">
      <c r="A7" s="42" t="s">
        <v>175</v>
      </c>
      <c r="B7" s="40" t="s">
        <v>240</v>
      </c>
      <c r="C7" s="40" t="s">
        <v>212</v>
      </c>
      <c r="D7" s="103" t="s">
        <v>213</v>
      </c>
      <c r="E7" s="121">
        <v>3</v>
      </c>
      <c r="F7" s="121">
        <v>3</v>
      </c>
      <c r="G7" s="42" t="s">
        <v>214</v>
      </c>
      <c r="H7" s="85">
        <f>SUM(E7:F7)</f>
        <v>6</v>
      </c>
      <c r="I7" s="86" t="str">
        <f>IF(OR($H$5="",H7=""),"",IF(H7&gt;=$H$5,"TAK","NIE"))</f>
        <v>TAK</v>
      </c>
      <c r="J7" s="26"/>
      <c r="L7" s="6" t="s">
        <v>137</v>
      </c>
    </row>
    <row r="8" spans="1:10" ht="144" customHeight="1">
      <c r="A8" s="42" t="s">
        <v>176</v>
      </c>
      <c r="B8" s="40" t="s">
        <v>194</v>
      </c>
      <c r="C8" s="40" t="s">
        <v>193</v>
      </c>
      <c r="D8" s="103" t="s">
        <v>177</v>
      </c>
      <c r="E8" s="42">
        <v>2</v>
      </c>
      <c r="F8" s="42">
        <v>2</v>
      </c>
      <c r="G8" s="42" t="s">
        <v>245</v>
      </c>
      <c r="H8" s="85">
        <v>4</v>
      </c>
      <c r="I8" s="86" t="s">
        <v>148</v>
      </c>
      <c r="J8" s="26"/>
    </row>
    <row r="9" spans="1:10" ht="108.75" customHeight="1">
      <c r="A9" s="42" t="s">
        <v>215</v>
      </c>
      <c r="B9" s="40" t="s">
        <v>182</v>
      </c>
      <c r="C9" s="40" t="s">
        <v>195</v>
      </c>
      <c r="D9" s="40" t="s">
        <v>178</v>
      </c>
      <c r="E9" s="42">
        <v>2</v>
      </c>
      <c r="F9" s="42">
        <v>2</v>
      </c>
      <c r="G9" s="42" t="s">
        <v>216</v>
      </c>
      <c r="H9" s="85">
        <v>4</v>
      </c>
      <c r="I9" s="86" t="s">
        <v>148</v>
      </c>
      <c r="J9" s="26"/>
    </row>
    <row r="10" spans="1:10" ht="194.25" customHeight="1">
      <c r="A10" s="42" t="s">
        <v>217</v>
      </c>
      <c r="B10" s="40" t="s">
        <v>218</v>
      </c>
      <c r="C10" s="40" t="s">
        <v>206</v>
      </c>
      <c r="D10" s="40" t="s">
        <v>186</v>
      </c>
      <c r="E10" s="42">
        <v>2</v>
      </c>
      <c r="F10" s="42">
        <v>2</v>
      </c>
      <c r="G10" s="42" t="s">
        <v>219</v>
      </c>
      <c r="H10" s="85">
        <v>4</v>
      </c>
      <c r="I10" s="86" t="s">
        <v>148</v>
      </c>
      <c r="J10" s="26"/>
    </row>
    <row r="11" spans="1:10" ht="214.5" customHeight="1">
      <c r="A11" s="42" t="s">
        <v>224</v>
      </c>
      <c r="B11" s="115" t="s">
        <v>221</v>
      </c>
      <c r="C11" s="116" t="s">
        <v>220</v>
      </c>
      <c r="D11" s="117" t="s">
        <v>187</v>
      </c>
      <c r="E11" s="118">
        <v>3</v>
      </c>
      <c r="F11" s="118">
        <v>3</v>
      </c>
      <c r="G11" s="118" t="s">
        <v>222</v>
      </c>
      <c r="H11" s="126">
        <v>6</v>
      </c>
      <c r="I11" s="119" t="s">
        <v>148</v>
      </c>
      <c r="J11" s="26"/>
    </row>
    <row r="12" spans="1:10" ht="162" customHeight="1">
      <c r="A12" s="42" t="s">
        <v>183</v>
      </c>
      <c r="B12" s="40" t="s">
        <v>223</v>
      </c>
      <c r="C12" s="40" t="s">
        <v>207</v>
      </c>
      <c r="D12" s="40" t="s">
        <v>184</v>
      </c>
      <c r="E12" s="42">
        <v>3</v>
      </c>
      <c r="F12" s="42">
        <v>3</v>
      </c>
      <c r="G12" s="42" t="s">
        <v>188</v>
      </c>
      <c r="H12" s="85"/>
      <c r="I12" s="86" t="s">
        <v>148</v>
      </c>
      <c r="J12" s="26"/>
    </row>
    <row r="13" spans="1:10" ht="83.25" customHeight="1">
      <c r="A13" s="41" t="s">
        <v>196</v>
      </c>
      <c r="B13" s="40" t="s">
        <v>241</v>
      </c>
      <c r="C13" s="40" t="s">
        <v>208</v>
      </c>
      <c r="D13" s="40" t="s">
        <v>197</v>
      </c>
      <c r="E13" s="42">
        <v>3</v>
      </c>
      <c r="F13" s="42">
        <v>3</v>
      </c>
      <c r="G13" s="42" t="s">
        <v>242</v>
      </c>
      <c r="H13" s="85">
        <v>6</v>
      </c>
      <c r="I13" s="86" t="s">
        <v>148</v>
      </c>
      <c r="J13" s="26"/>
    </row>
    <row r="14" spans="1:10" ht="116.25" customHeight="1">
      <c r="A14" s="41" t="s">
        <v>179</v>
      </c>
      <c r="B14" s="40" t="s">
        <v>185</v>
      </c>
      <c r="C14" s="40" t="s">
        <v>209</v>
      </c>
      <c r="D14" s="40" t="s">
        <v>210</v>
      </c>
      <c r="E14" s="41">
        <v>3</v>
      </c>
      <c r="F14" s="41">
        <v>3</v>
      </c>
      <c r="G14" s="42" t="s">
        <v>225</v>
      </c>
      <c r="H14" s="85"/>
      <c r="I14" s="86" t="s">
        <v>148</v>
      </c>
      <c r="J14" s="45"/>
    </row>
    <row r="15" spans="1:10" ht="137.25" customHeight="1">
      <c r="A15" s="41" t="s">
        <v>198</v>
      </c>
      <c r="B15" s="40" t="s">
        <v>201</v>
      </c>
      <c r="C15" s="40" t="s">
        <v>199</v>
      </c>
      <c r="D15" s="40" t="s">
        <v>200</v>
      </c>
      <c r="E15" s="121">
        <v>1</v>
      </c>
      <c r="F15" s="121">
        <v>3</v>
      </c>
      <c r="G15" s="42" t="s">
        <v>243</v>
      </c>
      <c r="H15" s="85">
        <v>4</v>
      </c>
      <c r="I15" s="86" t="s">
        <v>148</v>
      </c>
      <c r="J15" s="45"/>
    </row>
    <row r="16" spans="1:10" ht="149.25" customHeight="1">
      <c r="A16" s="41" t="s">
        <v>202</v>
      </c>
      <c r="B16" s="40" t="s">
        <v>228</v>
      </c>
      <c r="C16" s="40" t="s">
        <v>226</v>
      </c>
      <c r="D16" s="40" t="s">
        <v>227</v>
      </c>
      <c r="E16" s="121">
        <v>1</v>
      </c>
      <c r="F16" s="121">
        <v>3</v>
      </c>
      <c r="G16" s="42" t="s">
        <v>229</v>
      </c>
      <c r="H16" s="85">
        <v>4</v>
      </c>
      <c r="I16" s="86" t="s">
        <v>148</v>
      </c>
      <c r="J16" s="45"/>
    </row>
    <row r="17" spans="1:10" ht="149.25" customHeight="1">
      <c r="A17" s="41" t="s">
        <v>180</v>
      </c>
      <c r="B17" s="40" t="s">
        <v>189</v>
      </c>
      <c r="C17" s="116" t="s">
        <v>211</v>
      </c>
      <c r="D17" s="116" t="s">
        <v>230</v>
      </c>
      <c r="E17" s="120">
        <v>2</v>
      </c>
      <c r="F17" s="120">
        <v>2</v>
      </c>
      <c r="G17" s="40" t="s">
        <v>233</v>
      </c>
      <c r="H17" s="85">
        <f>SUM(E17:F17)</f>
        <v>4</v>
      </c>
      <c r="I17" s="119" t="s">
        <v>148</v>
      </c>
      <c r="J17" s="45"/>
    </row>
    <row r="18" spans="1:10" ht="89.25" customHeight="1">
      <c r="A18" s="41" t="s">
        <v>244</v>
      </c>
      <c r="B18" s="40" t="s">
        <v>234</v>
      </c>
      <c r="C18" s="116" t="s">
        <v>208</v>
      </c>
      <c r="D18" s="116" t="s">
        <v>231</v>
      </c>
      <c r="E18" s="120">
        <v>2</v>
      </c>
      <c r="F18" s="120">
        <v>2</v>
      </c>
      <c r="G18" s="40" t="s">
        <v>232</v>
      </c>
      <c r="H18" s="85">
        <f>SUM(E18:F18)</f>
        <v>4</v>
      </c>
      <c r="I18" s="119" t="s">
        <v>148</v>
      </c>
      <c r="J18" s="45"/>
    </row>
    <row r="19" spans="1:10" ht="84" customHeight="1">
      <c r="A19" s="41" t="s">
        <v>239</v>
      </c>
      <c r="B19" s="40" t="s">
        <v>235</v>
      </c>
      <c r="C19" s="116" t="s">
        <v>236</v>
      </c>
      <c r="D19" s="116" t="s">
        <v>237</v>
      </c>
      <c r="E19" s="120">
        <v>2</v>
      </c>
      <c r="F19" s="120">
        <v>2</v>
      </c>
      <c r="G19" s="40" t="s">
        <v>238</v>
      </c>
      <c r="H19" s="85">
        <f>SUM(E19:F19)</f>
        <v>4</v>
      </c>
      <c r="I19" s="119" t="s">
        <v>148</v>
      </c>
      <c r="J19" s="45"/>
    </row>
    <row r="20" spans="1:10" ht="14.25" hidden="1">
      <c r="A20" s="81"/>
      <c r="B20" s="82"/>
      <c r="C20" s="83"/>
      <c r="D20" s="84"/>
      <c r="E20" s="82"/>
      <c r="F20" s="82"/>
      <c r="G20" s="82"/>
      <c r="H20" s="82"/>
      <c r="I20" s="82"/>
      <c r="J20" s="45"/>
    </row>
    <row r="21" spans="1:10" ht="101.25" customHeight="1">
      <c r="A21" s="180" t="s">
        <v>170</v>
      </c>
      <c r="B21" s="181"/>
      <c r="C21" s="181"/>
      <c r="D21" s="181"/>
      <c r="E21" s="181"/>
      <c r="F21" s="181"/>
      <c r="G21" s="181"/>
      <c r="H21" s="181"/>
      <c r="I21" s="182"/>
      <c r="J21" s="45"/>
    </row>
    <row r="22" spans="1:10" ht="1.5" customHeight="1" hidden="1">
      <c r="A22" s="23"/>
      <c r="B22" s="24"/>
      <c r="C22" s="24"/>
      <c r="D22" s="24"/>
      <c r="E22" s="25"/>
      <c r="F22" s="25"/>
      <c r="G22" s="25"/>
      <c r="H22" s="25"/>
      <c r="I22" s="25"/>
      <c r="J22" s="45"/>
    </row>
    <row r="23" spans="1:10" ht="14.25">
      <c r="A23" s="23"/>
      <c r="B23" s="25"/>
      <c r="C23" s="25"/>
      <c r="D23" s="25"/>
      <c r="E23" s="25"/>
      <c r="F23" s="25"/>
      <c r="G23" s="25"/>
      <c r="H23" s="25"/>
      <c r="I23" s="25"/>
      <c r="J23" s="45"/>
    </row>
    <row r="24" spans="1:10" ht="14.25">
      <c r="A24" s="23"/>
      <c r="B24" s="25"/>
      <c r="C24" s="25"/>
      <c r="D24" s="25"/>
      <c r="E24" s="25"/>
      <c r="F24" s="25"/>
      <c r="G24" s="25"/>
      <c r="H24" s="25"/>
      <c r="I24" s="25"/>
      <c r="J24" s="45"/>
    </row>
    <row r="25" spans="1:10" ht="12">
      <c r="A25" s="25"/>
      <c r="B25" s="25"/>
      <c r="C25" s="25"/>
      <c r="D25" s="25"/>
      <c r="E25" s="25"/>
      <c r="F25" s="25"/>
      <c r="G25" s="25"/>
      <c r="H25" s="25"/>
      <c r="I25" s="25"/>
      <c r="J25" s="45"/>
    </row>
    <row r="26" spans="1:10" ht="14.25">
      <c r="A26" s="23"/>
      <c r="B26" s="25"/>
      <c r="C26" s="25"/>
      <c r="D26" s="25"/>
      <c r="E26" s="25"/>
      <c r="F26" s="25"/>
      <c r="G26" s="25"/>
      <c r="H26" s="25"/>
      <c r="I26" s="25"/>
      <c r="J26" s="45"/>
    </row>
    <row r="27" spans="1:10" ht="14.25">
      <c r="A27" s="23"/>
      <c r="B27" s="25"/>
      <c r="C27" s="25"/>
      <c r="D27" s="25"/>
      <c r="E27" s="25"/>
      <c r="F27" s="25"/>
      <c r="G27" s="25"/>
      <c r="H27" s="25"/>
      <c r="I27" s="25"/>
      <c r="J27" s="45"/>
    </row>
    <row r="28" spans="1:10" ht="14.25">
      <c r="A28" s="23"/>
      <c r="B28" s="25"/>
      <c r="C28" s="25"/>
      <c r="D28" s="25"/>
      <c r="E28" s="25"/>
      <c r="F28" s="25"/>
      <c r="G28" s="25"/>
      <c r="H28" s="25"/>
      <c r="I28" s="25"/>
      <c r="J28" s="45"/>
    </row>
    <row r="29" spans="1:9" ht="14.25">
      <c r="A29" s="23"/>
      <c r="B29" s="46"/>
      <c r="C29" s="46"/>
      <c r="D29" s="46"/>
      <c r="E29" s="46"/>
      <c r="F29" s="46"/>
      <c r="G29" s="46"/>
      <c r="H29" s="46"/>
      <c r="I29" s="46"/>
    </row>
    <row r="30" ht="14.25">
      <c r="A30" s="23"/>
    </row>
    <row r="31" ht="14.25">
      <c r="A31" s="23"/>
    </row>
    <row r="32" ht="12">
      <c r="A32" s="25"/>
    </row>
    <row r="33" ht="14.25">
      <c r="A33" s="23"/>
    </row>
    <row r="34" ht="14.25">
      <c r="A34" s="23"/>
    </row>
    <row r="35" ht="14.25">
      <c r="A35" s="23"/>
    </row>
    <row r="36" ht="12">
      <c r="A36" s="25"/>
    </row>
  </sheetData>
  <mergeCells count="7">
    <mergeCell ref="A21:I21"/>
    <mergeCell ref="A1:I1"/>
    <mergeCell ref="A2:I2"/>
    <mergeCell ref="A3:I3"/>
    <mergeCell ref="H5:I5"/>
    <mergeCell ref="A5:G5"/>
    <mergeCell ref="A4:I4"/>
  </mergeCells>
  <conditionalFormatting sqref="J7:J13 I7:I19">
    <cfRule type="cellIs" priority="1" dxfId="0" operator="equal" stopIfTrue="1">
      <formula>"TAK"</formula>
    </cfRule>
    <cfRule type="cellIs" priority="2" dxfId="1" operator="equal" stopIfTrue="1">
      <formula>"NIE"</formula>
    </cfRule>
  </conditionalFormatting>
  <printOptions horizontalCentered="1"/>
  <pageMargins left="0.1968503937007874" right="0.1968503937007874" top="0.7874015748031497" bottom="0.5905511811023623" header="0.5118110236220472" footer="0.31496062992125984"/>
  <pageSetup horizontalDpi="300" verticalDpi="300" orientation="landscape" paperSize="9" scale="89" r:id="rId1"/>
  <headerFooter alignWithMargins="0">
    <oddFooter>&amp;C&amp;A&amp;R&amp;P</oddFooter>
  </headerFooter>
</worksheet>
</file>

<file path=xl/worksheets/sheet4.xml><?xml version="1.0" encoding="utf-8"?>
<worksheet xmlns="http://schemas.openxmlformats.org/spreadsheetml/2006/main" xmlns:r="http://schemas.openxmlformats.org/officeDocument/2006/relationships">
  <dimension ref="A1:H36"/>
  <sheetViews>
    <sheetView tabSelected="1" zoomScaleSheetLayoutView="100" workbookViewId="0" topLeftCell="B17">
      <selection activeCell="F35" sqref="F35"/>
    </sheetView>
  </sheetViews>
  <sheetFormatPr defaultColWidth="9.140625" defaultRowHeight="12"/>
  <cols>
    <col min="1" max="1" width="18.140625" style="12" customWidth="1"/>
    <col min="2" max="2" width="20.00390625" style="7" customWidth="1"/>
    <col min="3" max="3" width="20.8515625" style="7" customWidth="1"/>
    <col min="4" max="4" width="22.421875" style="7" customWidth="1"/>
    <col min="5" max="5" width="17.00390625" style="7" customWidth="1"/>
    <col min="6" max="6" width="28.140625" style="7" customWidth="1"/>
    <col min="7" max="7" width="26.00390625" style="7" customWidth="1"/>
    <col min="8" max="8" width="9.7109375" style="7" hidden="1" customWidth="1"/>
    <col min="9" max="16384" width="9.140625" style="7" customWidth="1"/>
  </cols>
  <sheetData>
    <row r="1" spans="1:7" s="6" customFormat="1" ht="75.75" customHeight="1" thickBot="1">
      <c r="A1" s="183" t="s">
        <v>141</v>
      </c>
      <c r="B1" s="183"/>
      <c r="C1" s="183"/>
      <c r="D1" s="183"/>
      <c r="E1" s="183"/>
      <c r="F1" s="183"/>
      <c r="G1" s="183"/>
    </row>
    <row r="2" spans="1:8" s="6" customFormat="1" ht="18.75" customHeight="1" thickBot="1">
      <c r="A2" s="203" t="s">
        <v>155</v>
      </c>
      <c r="B2" s="159"/>
      <c r="C2" s="159"/>
      <c r="D2" s="159"/>
      <c r="E2" s="159"/>
      <c r="F2" s="159"/>
      <c r="G2" s="160"/>
      <c r="H2" s="45"/>
    </row>
    <row r="3" spans="1:7" s="6" customFormat="1" ht="19.5" customHeight="1" thickBot="1">
      <c r="A3" s="204" t="s">
        <v>204</v>
      </c>
      <c r="B3" s="204"/>
      <c r="C3" s="204"/>
      <c r="D3" s="204"/>
      <c r="E3" s="204"/>
      <c r="F3" s="204"/>
      <c r="G3" s="204"/>
    </row>
    <row r="4" spans="1:7" s="6" customFormat="1" ht="1.5" customHeight="1" hidden="1" thickBot="1">
      <c r="A4" s="198"/>
      <c r="B4" s="198"/>
      <c r="C4" s="198"/>
      <c r="D4" s="198"/>
      <c r="E4" s="198"/>
      <c r="F4" s="198"/>
      <c r="G4" s="198"/>
    </row>
    <row r="5" spans="1:8" ht="34.5" customHeight="1" thickBot="1">
      <c r="A5" s="200" t="s">
        <v>12</v>
      </c>
      <c r="B5" s="201"/>
      <c r="C5" s="97" t="s">
        <v>5</v>
      </c>
      <c r="D5" s="97" t="s">
        <v>149</v>
      </c>
      <c r="E5" s="97" t="s">
        <v>150</v>
      </c>
      <c r="F5" s="97" t="s">
        <v>4</v>
      </c>
      <c r="G5" s="98" t="s">
        <v>250</v>
      </c>
      <c r="H5" s="87"/>
    </row>
    <row r="6" spans="1:8" ht="66" customHeight="1" thickBot="1">
      <c r="A6" s="202" t="s">
        <v>15</v>
      </c>
      <c r="B6" s="105" t="s">
        <v>16</v>
      </c>
      <c r="C6" s="94"/>
      <c r="D6" s="94"/>
      <c r="E6" s="94"/>
      <c r="F6" s="94"/>
      <c r="G6" s="95"/>
      <c r="H6" s="93" t="s">
        <v>173</v>
      </c>
    </row>
    <row r="7" spans="1:8" ht="50.25" customHeight="1" thickBot="1">
      <c r="A7" s="199"/>
      <c r="B7" s="106" t="s">
        <v>17</v>
      </c>
      <c r="C7" s="96"/>
      <c r="D7" s="96"/>
      <c r="E7" s="96"/>
      <c r="F7" s="96"/>
      <c r="G7" s="96"/>
      <c r="H7" s="6" t="str">
        <f>IF('Część I - PODSTAWOWE WYMAGANIA '!E11="NIE","TAK","NIE")</f>
        <v>NIE</v>
      </c>
    </row>
    <row r="8" spans="1:8" ht="67.5" customHeight="1" thickBot="1">
      <c r="A8" s="199"/>
      <c r="B8" s="107" t="s">
        <v>18</v>
      </c>
      <c r="C8" s="96" t="s">
        <v>151</v>
      </c>
      <c r="D8" s="96" t="s">
        <v>247</v>
      </c>
      <c r="E8" s="96" t="s">
        <v>248</v>
      </c>
      <c r="F8" s="94" t="s">
        <v>249</v>
      </c>
      <c r="G8" s="96" t="s">
        <v>251</v>
      </c>
      <c r="H8" s="6" t="str">
        <f>IF('Część I - PODSTAWOWE WYMAGANIA '!E12="NIE","TAK","NIE")</f>
        <v>NIE</v>
      </c>
    </row>
    <row r="9" spans="1:8" ht="30.75" customHeight="1" thickBot="1">
      <c r="A9" s="199" t="s">
        <v>19</v>
      </c>
      <c r="B9" s="108" t="s">
        <v>20</v>
      </c>
      <c r="C9" s="96"/>
      <c r="D9" s="96"/>
      <c r="E9" s="96"/>
      <c r="F9" s="96"/>
      <c r="G9" s="32"/>
      <c r="H9" s="6" t="str">
        <f>IF('Część I - PODSTAWOWE WYMAGANIA '!E13="NIE","TAK","NIE")</f>
        <v>NIE</v>
      </c>
    </row>
    <row r="10" spans="1:8" ht="28.5" customHeight="1" thickBot="1">
      <c r="A10" s="199"/>
      <c r="B10" s="109" t="s">
        <v>21</v>
      </c>
      <c r="C10" s="96"/>
      <c r="D10" s="96" t="s">
        <v>247</v>
      </c>
      <c r="E10" s="96" t="s">
        <v>252</v>
      </c>
      <c r="F10" s="94" t="s">
        <v>249</v>
      </c>
      <c r="G10" s="127" t="s">
        <v>152</v>
      </c>
      <c r="H10" s="6" t="str">
        <f>IF('Część I - PODSTAWOWE WYMAGANIA '!E14="NIE","TAK","NIE")</f>
        <v>NIE</v>
      </c>
    </row>
    <row r="11" spans="1:8" ht="24" customHeight="1" thickBot="1">
      <c r="A11" s="199"/>
      <c r="B11" s="110" t="s">
        <v>22</v>
      </c>
      <c r="C11" s="96"/>
      <c r="D11" s="96"/>
      <c r="E11" s="96"/>
      <c r="F11" s="96"/>
      <c r="G11" s="32"/>
      <c r="H11" s="6" t="str">
        <f>IF('Część I - PODSTAWOWE WYMAGANIA '!E15="NIE","TAK","NIE")</f>
        <v>NIE</v>
      </c>
    </row>
    <row r="12" spans="1:8" ht="24" customHeight="1" thickBot="1">
      <c r="A12" s="199" t="s">
        <v>23</v>
      </c>
      <c r="B12" s="111" t="s">
        <v>24</v>
      </c>
      <c r="C12" s="96"/>
      <c r="D12" s="32"/>
      <c r="E12" s="32"/>
      <c r="F12" s="32"/>
      <c r="G12" s="32"/>
      <c r="H12" s="6" t="str">
        <f>IF('Część I - PODSTAWOWE WYMAGANIA '!E16="NIE","TAK","NIE")</f>
        <v>NIE</v>
      </c>
    </row>
    <row r="13" spans="1:8" ht="24" customHeight="1" thickBot="1">
      <c r="A13" s="199"/>
      <c r="B13" s="112" t="s">
        <v>25</v>
      </c>
      <c r="C13" s="96"/>
      <c r="D13" s="32"/>
      <c r="E13" s="32"/>
      <c r="F13" s="32"/>
      <c r="G13" s="32"/>
      <c r="H13" s="6" t="str">
        <f>IF('Część I - PODSTAWOWE WYMAGANIA '!E17="NIE","TAK","NIE")</f>
        <v>NIE</v>
      </c>
    </row>
    <row r="14" spans="1:8" ht="21" customHeight="1" thickBot="1">
      <c r="A14" s="199" t="s">
        <v>26</v>
      </c>
      <c r="B14" s="111" t="s">
        <v>41</v>
      </c>
      <c r="C14" s="96" t="s">
        <v>203</v>
      </c>
      <c r="D14" s="32"/>
      <c r="E14" s="32"/>
      <c r="F14" s="32"/>
      <c r="G14" s="32"/>
      <c r="H14" s="6" t="str">
        <f>IF('Część I - PODSTAWOWE WYMAGANIA '!E18="NIE","TAK","NIE")</f>
        <v>NIE</v>
      </c>
    </row>
    <row r="15" spans="1:8" ht="25.5" customHeight="1" thickBot="1">
      <c r="A15" s="199"/>
      <c r="B15" s="113" t="s">
        <v>42</v>
      </c>
      <c r="C15" s="96"/>
      <c r="D15" s="32"/>
      <c r="E15" s="32"/>
      <c r="F15" s="32"/>
      <c r="G15" s="32"/>
      <c r="H15" s="6" t="str">
        <f>IF('Część I - PODSTAWOWE WYMAGANIA '!E19="NIE","TAK","NIE")</f>
        <v>NIE</v>
      </c>
    </row>
    <row r="16" spans="1:8" ht="30" customHeight="1" thickBot="1">
      <c r="A16" s="199"/>
      <c r="B16" s="112" t="s">
        <v>43</v>
      </c>
      <c r="C16" s="96"/>
      <c r="D16" s="32"/>
      <c r="E16" s="32"/>
      <c r="F16" s="32"/>
      <c r="G16" s="32"/>
      <c r="H16" s="6" t="str">
        <f>IF('Część I - PODSTAWOWE WYMAGANIA '!E20="NIE","TAK","NIE")</f>
        <v>NIE</v>
      </c>
    </row>
    <row r="17" spans="1:8" ht="21" customHeight="1" thickBot="1">
      <c r="A17" s="199" t="s">
        <v>27</v>
      </c>
      <c r="B17" s="111" t="s">
        <v>28</v>
      </c>
      <c r="C17" s="96"/>
      <c r="D17" s="32"/>
      <c r="E17" s="32"/>
      <c r="F17" s="32"/>
      <c r="G17" s="32"/>
      <c r="H17" s="6" t="str">
        <f>IF('Część I - PODSTAWOWE WYMAGANIA '!E21="NIE","TAK","NIE")</f>
        <v>NIE</v>
      </c>
    </row>
    <row r="18" spans="1:8" ht="21" customHeight="1" thickBot="1">
      <c r="A18" s="199"/>
      <c r="B18" s="113" t="s">
        <v>29</v>
      </c>
      <c r="C18" s="96"/>
      <c r="D18" s="32"/>
      <c r="E18" s="32"/>
      <c r="F18" s="32"/>
      <c r="G18" s="32"/>
      <c r="H18" s="6" t="str">
        <f>IF('Część I - PODSTAWOWE WYMAGANIA '!E22="NIE","TAK","NIE")</f>
        <v>NIE</v>
      </c>
    </row>
    <row r="19" spans="1:8" ht="21" customHeight="1" thickBot="1">
      <c r="A19" s="199"/>
      <c r="B19" s="113" t="s">
        <v>30</v>
      </c>
      <c r="C19" s="96"/>
      <c r="D19" s="32"/>
      <c r="E19" s="32"/>
      <c r="F19" s="32"/>
      <c r="G19" s="32"/>
      <c r="H19" s="6" t="str">
        <f>IF('Część I - PODSTAWOWE WYMAGANIA '!E23="NIE","TAK","NIE")</f>
        <v>NIE</v>
      </c>
    </row>
    <row r="20" spans="1:8" ht="21" customHeight="1" thickBot="1">
      <c r="A20" s="199"/>
      <c r="B20" s="113" t="s">
        <v>44</v>
      </c>
      <c r="C20" s="96"/>
      <c r="D20" s="32"/>
      <c r="E20" s="32"/>
      <c r="F20" s="32"/>
      <c r="G20" s="32"/>
      <c r="H20" s="6" t="str">
        <f>IF('Część I - PODSTAWOWE WYMAGANIA '!E24="NIE","TAK","NIE")</f>
        <v>NIE</v>
      </c>
    </row>
    <row r="21" spans="1:8" ht="21" customHeight="1" thickBot="1">
      <c r="A21" s="199"/>
      <c r="B21" s="113" t="s">
        <v>31</v>
      </c>
      <c r="C21" s="96"/>
      <c r="D21" s="32"/>
      <c r="E21" s="32"/>
      <c r="F21" s="32"/>
      <c r="G21" s="32"/>
      <c r="H21" s="6" t="str">
        <f>IF('Część I - PODSTAWOWE WYMAGANIA '!E25="NIE","TAK","NIE")</f>
        <v>NIE</v>
      </c>
    </row>
    <row r="22" spans="1:8" ht="21" customHeight="1" thickBot="1">
      <c r="A22" s="199"/>
      <c r="B22" s="113" t="s">
        <v>32</v>
      </c>
      <c r="C22" s="96"/>
      <c r="D22" s="32"/>
      <c r="E22" s="32"/>
      <c r="F22" s="32"/>
      <c r="G22" s="32"/>
      <c r="H22" s="6" t="str">
        <f>IF('Część I - PODSTAWOWE WYMAGANIA '!E26="NIE","TAK","NIE")</f>
        <v>NIE</v>
      </c>
    </row>
    <row r="23" spans="1:8" ht="21" customHeight="1" thickBot="1">
      <c r="A23" s="199"/>
      <c r="B23" s="112" t="s">
        <v>33</v>
      </c>
      <c r="C23" s="96"/>
      <c r="D23" s="32"/>
      <c r="E23" s="32"/>
      <c r="F23" s="32"/>
      <c r="G23" s="32"/>
      <c r="H23" s="6" t="str">
        <f>IF('Część I - PODSTAWOWE WYMAGANIA '!E27="NIE","TAK","NIE")</f>
        <v>NIE</v>
      </c>
    </row>
    <row r="24" spans="1:8" ht="21" customHeight="1" thickBot="1">
      <c r="A24" s="199" t="s">
        <v>34</v>
      </c>
      <c r="B24" s="111" t="s">
        <v>35</v>
      </c>
      <c r="C24" s="96"/>
      <c r="D24" s="32"/>
      <c r="E24" s="32"/>
      <c r="F24" s="32"/>
      <c r="G24" s="32"/>
      <c r="H24" s="6" t="str">
        <f>IF('Część I - PODSTAWOWE WYMAGANIA '!E28="NIE","TAK","NIE")</f>
        <v>NIE</v>
      </c>
    </row>
    <row r="25" spans="1:8" ht="21" customHeight="1" thickBot="1">
      <c r="A25" s="199"/>
      <c r="B25" s="113" t="s">
        <v>36</v>
      </c>
      <c r="C25" s="96"/>
      <c r="D25" s="32"/>
      <c r="E25" s="32"/>
      <c r="F25" s="32"/>
      <c r="G25" s="32"/>
      <c r="H25" s="6" t="str">
        <f>IF('Część I - PODSTAWOWE WYMAGANIA '!E29="NIE","TAK","NIE")</f>
        <v>NIE</v>
      </c>
    </row>
    <row r="26" spans="1:8" ht="21" customHeight="1" thickBot="1">
      <c r="A26" s="199"/>
      <c r="B26" s="113" t="s">
        <v>45</v>
      </c>
      <c r="C26" s="96"/>
      <c r="D26" s="32"/>
      <c r="E26" s="32"/>
      <c r="F26" s="32"/>
      <c r="G26" s="32"/>
      <c r="H26" s="6" t="str">
        <f>IF('Część I - PODSTAWOWE WYMAGANIA '!E30="NIE","TAK","NIE")</f>
        <v>NIE</v>
      </c>
    </row>
    <row r="27" spans="1:8" ht="21" customHeight="1" thickBot="1">
      <c r="A27" s="199"/>
      <c r="B27" s="113" t="s">
        <v>37</v>
      </c>
      <c r="C27" s="96"/>
      <c r="D27" s="32"/>
      <c r="E27" s="32"/>
      <c r="F27" s="32"/>
      <c r="G27" s="32"/>
      <c r="H27" s="6" t="str">
        <f>IF('Część I - PODSTAWOWE WYMAGANIA '!E31="NIE","TAK","NIE")</f>
        <v>NIE</v>
      </c>
    </row>
    <row r="28" spans="1:8" ht="33.75" customHeight="1" thickBot="1">
      <c r="A28" s="199"/>
      <c r="B28" s="113" t="s">
        <v>38</v>
      </c>
      <c r="C28" s="96" t="s">
        <v>253</v>
      </c>
      <c r="D28" s="32"/>
      <c r="E28" s="32"/>
      <c r="F28" s="32"/>
      <c r="G28" s="127" t="s">
        <v>254</v>
      </c>
      <c r="H28" s="6" t="str">
        <f>IF('Część I - PODSTAWOWE WYMAGANIA '!E32="NIE","TAK","NIE")</f>
        <v>NIE</v>
      </c>
    </row>
    <row r="29" spans="1:8" ht="50.25" customHeight="1" hidden="1" thickBot="1">
      <c r="A29" s="199"/>
      <c r="B29" s="114"/>
      <c r="C29" s="96"/>
      <c r="D29" s="32"/>
      <c r="E29" s="32"/>
      <c r="F29" s="32"/>
      <c r="G29" s="32"/>
      <c r="H29" s="6"/>
    </row>
    <row r="30" spans="1:8" ht="51" customHeight="1" hidden="1" thickBot="1">
      <c r="A30" s="199"/>
      <c r="B30" s="114"/>
      <c r="C30" s="96"/>
      <c r="D30" s="32"/>
      <c r="E30" s="32"/>
      <c r="F30" s="32"/>
      <c r="G30" s="32"/>
      <c r="H30" s="6"/>
    </row>
    <row r="31" spans="1:8" ht="49.5" customHeight="1" hidden="1" thickBot="1">
      <c r="A31" s="199"/>
      <c r="B31" s="114"/>
      <c r="C31" s="96"/>
      <c r="D31" s="32"/>
      <c r="E31" s="32"/>
      <c r="F31" s="32"/>
      <c r="G31" s="32"/>
      <c r="H31" s="6"/>
    </row>
    <row r="32" spans="1:8" ht="21" customHeight="1" hidden="1" thickBot="1">
      <c r="A32" s="199"/>
      <c r="B32" s="114"/>
      <c r="C32" s="96"/>
      <c r="D32" s="32"/>
      <c r="E32" s="32"/>
      <c r="F32" s="32"/>
      <c r="G32" s="32"/>
      <c r="H32" s="6"/>
    </row>
    <row r="33" spans="1:8" ht="0.75" customHeight="1" thickBot="1">
      <c r="A33" s="199"/>
      <c r="B33" s="114"/>
      <c r="C33" s="96"/>
      <c r="D33" s="32"/>
      <c r="E33" s="32"/>
      <c r="F33" s="32"/>
      <c r="G33" s="32"/>
      <c r="H33" s="6"/>
    </row>
    <row r="34" spans="1:8" ht="0.75" customHeight="1" thickBot="1">
      <c r="A34" s="199"/>
      <c r="B34" s="114"/>
      <c r="C34" s="96"/>
      <c r="D34" s="32"/>
      <c r="E34" s="32"/>
      <c r="F34" s="32"/>
      <c r="G34" s="32"/>
      <c r="H34" s="6"/>
    </row>
    <row r="35" spans="1:8" ht="91.5" customHeight="1" thickBot="1">
      <c r="A35" s="199"/>
      <c r="B35" s="112" t="s">
        <v>39</v>
      </c>
      <c r="C35" s="96" t="s">
        <v>181</v>
      </c>
      <c r="D35" s="196" t="s">
        <v>255</v>
      </c>
      <c r="E35" s="197"/>
      <c r="F35" s="127" t="s">
        <v>257</v>
      </c>
      <c r="G35" s="127" t="s">
        <v>256</v>
      </c>
      <c r="H35" s="6" t="str">
        <f>IF('Część I - PODSTAWOWE WYMAGANIA '!E33="NIE","TAK","NIE")</f>
        <v>NIE</v>
      </c>
    </row>
    <row r="36" ht="18.75" customHeight="1" hidden="1">
      <c r="A36" s="104"/>
    </row>
  </sheetData>
  <mergeCells count="12">
    <mergeCell ref="A17:A23"/>
    <mergeCell ref="A24:A35"/>
    <mergeCell ref="D35:E35"/>
    <mergeCell ref="A1:G1"/>
    <mergeCell ref="A4:G4"/>
    <mergeCell ref="A9:A11"/>
    <mergeCell ref="A5:B5"/>
    <mergeCell ref="A6:A8"/>
    <mergeCell ref="A2:G2"/>
    <mergeCell ref="A3:G3"/>
    <mergeCell ref="A12:A13"/>
    <mergeCell ref="A14:A16"/>
  </mergeCells>
  <conditionalFormatting sqref="F7 G7:G34 F11:F34 F9 C7:C35 D7:E34 D35:G35">
    <cfRule type="expression" priority="1" dxfId="2" stopIfTrue="1">
      <formula>$H7="TAK"</formula>
    </cfRule>
  </conditionalFormatting>
  <conditionalFormatting sqref="C6:F6 F8 F10">
    <cfRule type="expression" priority="2" dxfId="2" stopIfTrue="1">
      <formula>$G6="TAK"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5.xml><?xml version="1.0" encoding="utf-8"?>
<worksheet xmlns="http://schemas.openxmlformats.org/spreadsheetml/2006/main" xmlns:r="http://schemas.openxmlformats.org/officeDocument/2006/relationships">
  <dimension ref="A1:J30"/>
  <sheetViews>
    <sheetView zoomScale="75" zoomScaleNormal="75" zoomScaleSheetLayoutView="100" workbookViewId="0" topLeftCell="A1">
      <selection activeCell="A3" sqref="A3:E3"/>
    </sheetView>
  </sheetViews>
  <sheetFormatPr defaultColWidth="9.140625" defaultRowHeight="12"/>
  <cols>
    <col min="1" max="1" width="45.00390625" style="6" customWidth="1"/>
    <col min="2" max="2" width="37.8515625" style="6" customWidth="1"/>
    <col min="3" max="3" width="15.421875" style="6" customWidth="1"/>
    <col min="4" max="4" width="19.00390625" style="6" customWidth="1"/>
    <col min="5" max="5" width="43.00390625" style="6" customWidth="1"/>
    <col min="6" max="6" width="0" style="6" hidden="1" customWidth="1"/>
    <col min="7" max="16384" width="9.140625" style="6" customWidth="1"/>
  </cols>
  <sheetData>
    <row r="1" spans="1:6" ht="96" customHeight="1" thickBot="1">
      <c r="A1" s="183" t="s">
        <v>140</v>
      </c>
      <c r="B1" s="183"/>
      <c r="C1" s="183"/>
      <c r="D1" s="183"/>
      <c r="E1" s="183"/>
      <c r="F1" s="10"/>
    </row>
    <row r="2" spans="1:6" ht="31.5" customHeight="1" thickBot="1">
      <c r="A2" s="158" t="s">
        <v>155</v>
      </c>
      <c r="B2" s="159"/>
      <c r="C2" s="159"/>
      <c r="D2" s="159"/>
      <c r="E2" s="160"/>
      <c r="F2" s="5"/>
    </row>
    <row r="3" spans="1:6" ht="30.75" customHeight="1" thickBot="1">
      <c r="A3" s="205" t="s">
        <v>204</v>
      </c>
      <c r="B3" s="206"/>
      <c r="C3" s="206"/>
      <c r="D3" s="206"/>
      <c r="E3" s="207"/>
      <c r="F3" s="5"/>
    </row>
    <row r="4" spans="1:6" ht="13.5" customHeight="1" hidden="1" thickBot="1">
      <c r="A4" s="164"/>
      <c r="B4" s="164"/>
      <c r="C4" s="164"/>
      <c r="D4" s="164"/>
      <c r="E4" s="164"/>
      <c r="F4" s="5"/>
    </row>
    <row r="5" spans="1:5" ht="32.25" customHeight="1" thickBot="1">
      <c r="A5" s="210" t="s">
        <v>142</v>
      </c>
      <c r="B5" s="211"/>
      <c r="C5" s="212"/>
      <c r="D5" s="208"/>
      <c r="E5" s="209"/>
    </row>
    <row r="6" spans="1:10" ht="43.5" customHeight="1" thickBot="1">
      <c r="A6" s="88" t="s">
        <v>1</v>
      </c>
      <c r="B6" s="89" t="s">
        <v>5</v>
      </c>
      <c r="C6" s="89" t="s">
        <v>2</v>
      </c>
      <c r="D6" s="89" t="s">
        <v>4</v>
      </c>
      <c r="E6" s="89" t="s">
        <v>3</v>
      </c>
      <c r="F6" s="11"/>
      <c r="G6" s="11"/>
      <c r="H6" s="11"/>
      <c r="I6" s="11"/>
      <c r="J6" s="11"/>
    </row>
    <row r="7" spans="1:6" ht="77.25" customHeight="1">
      <c r="A7" s="37"/>
      <c r="B7" s="47"/>
      <c r="C7" s="47"/>
      <c r="D7" s="47"/>
      <c r="E7" s="48"/>
      <c r="F7" s="6" t="str">
        <f>IF('Część II - OCENA RYZYKA'!I7="TAK","NIE","TAK")</f>
        <v>NIE</v>
      </c>
    </row>
    <row r="8" spans="1:6" ht="78" customHeight="1">
      <c r="A8" s="38"/>
      <c r="B8" s="49"/>
      <c r="C8" s="49"/>
      <c r="D8" s="49"/>
      <c r="E8" s="50"/>
      <c r="F8" s="6" t="e">
        <f>IF('Część II - OCENA RYZYKA'!#REF!="TAK","NIE","TAK")</f>
        <v>#REF!</v>
      </c>
    </row>
    <row r="9" spans="1:6" ht="78" customHeight="1">
      <c r="A9" s="38"/>
      <c r="B9" s="49"/>
      <c r="C9" s="49"/>
      <c r="D9" s="49"/>
      <c r="E9" s="50"/>
      <c r="F9" s="6" t="e">
        <f>IF('Część II - OCENA RYZYKA'!#REF!="TAK","NIE","TAK")</f>
        <v>#REF!</v>
      </c>
    </row>
    <row r="10" spans="1:6" ht="78" customHeight="1">
      <c r="A10" s="38"/>
      <c r="B10" s="49"/>
      <c r="C10" s="49"/>
      <c r="D10" s="49"/>
      <c r="E10" s="50"/>
      <c r="F10" s="6" t="e">
        <f>IF('Część II - OCENA RYZYKA'!#REF!="TAK","NIE","TAK")</f>
        <v>#REF!</v>
      </c>
    </row>
    <row r="11" spans="1:5" ht="78" customHeight="1">
      <c r="A11" s="39"/>
      <c r="B11" s="49"/>
      <c r="C11" s="49"/>
      <c r="D11" s="49"/>
      <c r="E11" s="50"/>
    </row>
    <row r="12" spans="1:5" ht="77.25" customHeight="1">
      <c r="A12" s="39"/>
      <c r="B12" s="49"/>
      <c r="C12" s="49"/>
      <c r="D12" s="49"/>
      <c r="E12" s="50"/>
    </row>
    <row r="13" spans="1:5" ht="51" customHeight="1">
      <c r="A13" s="39"/>
      <c r="B13" s="49"/>
      <c r="C13" s="49"/>
      <c r="D13" s="49"/>
      <c r="E13" s="50"/>
    </row>
    <row r="14" spans="1:5" ht="52.5" customHeight="1">
      <c r="A14" s="39"/>
      <c r="B14" s="49"/>
      <c r="C14" s="49"/>
      <c r="D14" s="49"/>
      <c r="E14" s="50"/>
    </row>
    <row r="15" spans="1:5" ht="58.5" customHeight="1">
      <c r="A15" s="43"/>
      <c r="B15" s="49"/>
      <c r="C15" s="49"/>
      <c r="D15" s="49"/>
      <c r="E15" s="50"/>
    </row>
    <row r="16" spans="1:5" ht="43.5" customHeight="1">
      <c r="A16" s="43"/>
      <c r="B16" s="49"/>
      <c r="C16" s="49"/>
      <c r="D16" s="49"/>
      <c r="E16" s="50"/>
    </row>
    <row r="17" spans="1:5" ht="49.5" customHeight="1">
      <c r="A17" s="43"/>
      <c r="B17" s="49"/>
      <c r="C17" s="49"/>
      <c r="D17" s="49"/>
      <c r="E17" s="50"/>
    </row>
    <row r="18" spans="1:5" ht="48.75" customHeight="1">
      <c r="A18" s="43"/>
      <c r="B18" s="49"/>
      <c r="C18" s="49"/>
      <c r="D18" s="49"/>
      <c r="E18" s="50"/>
    </row>
    <row r="19" spans="1:5" ht="49.5" customHeight="1">
      <c r="A19" s="43"/>
      <c r="B19" s="49"/>
      <c r="C19" s="49"/>
      <c r="D19" s="49"/>
      <c r="E19" s="50"/>
    </row>
    <row r="20" spans="1:5" ht="64.5" customHeight="1">
      <c r="A20" s="43"/>
      <c r="B20" s="49"/>
      <c r="C20" s="49"/>
      <c r="D20" s="49"/>
      <c r="E20" s="50"/>
    </row>
    <row r="21" spans="1:5" ht="50.25" customHeight="1" thickBot="1">
      <c r="A21" s="39"/>
      <c r="B21" s="51"/>
      <c r="C21" s="51"/>
      <c r="D21" s="51"/>
      <c r="E21" s="52"/>
    </row>
    <row r="22" spans="1:5" ht="62.25" customHeight="1">
      <c r="A22" s="39"/>
      <c r="B22" s="53"/>
      <c r="C22" s="53"/>
      <c r="D22" s="53"/>
      <c r="E22" s="53"/>
    </row>
    <row r="23" spans="1:5" ht="58.5" customHeight="1">
      <c r="A23" s="43"/>
      <c r="B23" s="53"/>
      <c r="C23" s="53"/>
      <c r="D23" s="53"/>
      <c r="E23" s="53"/>
    </row>
    <row r="24" spans="1:5" ht="84.75" customHeight="1">
      <c r="A24" s="43"/>
      <c r="B24" s="53"/>
      <c r="C24" s="53"/>
      <c r="D24" s="53"/>
      <c r="E24" s="53"/>
    </row>
    <row r="25" spans="1:5" ht="97.5" customHeight="1">
      <c r="A25" s="43"/>
      <c r="B25" s="53"/>
      <c r="C25" s="53"/>
      <c r="D25" s="53"/>
      <c r="E25" s="53"/>
    </row>
    <row r="26" spans="1:5" ht="79.5" customHeight="1">
      <c r="A26" s="43"/>
      <c r="B26" s="53"/>
      <c r="C26" s="53"/>
      <c r="D26" s="53"/>
      <c r="E26" s="53"/>
    </row>
    <row r="27" spans="1:5" s="31" customFormat="1" ht="103.5" customHeight="1" thickBot="1">
      <c r="A27" s="44"/>
      <c r="B27" s="54"/>
      <c r="C27" s="54"/>
      <c r="D27" s="54"/>
      <c r="E27" s="54"/>
    </row>
    <row r="28" s="31" customFormat="1" ht="12"/>
    <row r="29" s="31" customFormat="1" ht="12"/>
    <row r="30" spans="1:2" ht="12">
      <c r="A30" s="31"/>
      <c r="B30" s="31"/>
    </row>
  </sheetData>
  <mergeCells count="6">
    <mergeCell ref="A1:E1"/>
    <mergeCell ref="A2:E2"/>
    <mergeCell ref="A3:E3"/>
    <mergeCell ref="D5:E5"/>
    <mergeCell ref="A5:C5"/>
    <mergeCell ref="A4:E4"/>
  </mergeCells>
  <conditionalFormatting sqref="B7:E7">
    <cfRule type="expression" priority="1" dxfId="2" stopIfTrue="1">
      <formula>$F$7="TAK"</formula>
    </cfRule>
  </conditionalFormatting>
  <conditionalFormatting sqref="B8:E8">
    <cfRule type="expression" priority="2" dxfId="2" stopIfTrue="1">
      <formula>$F$8="TAK"</formula>
    </cfRule>
  </conditionalFormatting>
  <conditionalFormatting sqref="B9:E9">
    <cfRule type="expression" priority="3" dxfId="2" stopIfTrue="1">
      <formula>$F$9="TAK"</formula>
    </cfRule>
  </conditionalFormatting>
  <conditionalFormatting sqref="B10:E21">
    <cfRule type="expression" priority="4" dxfId="2" stopIfTrue="1">
      <formula>$F$10="TAK"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B21" sqref="B21"/>
    </sheetView>
  </sheetViews>
  <sheetFormatPr defaultColWidth="9.1406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dc:creator>
  <cp:keywords/>
  <dc:description/>
  <cp:lastModifiedBy>ppp</cp:lastModifiedBy>
  <cp:lastPrinted>2006-08-16T07:51:54Z</cp:lastPrinted>
  <dcterms:created xsi:type="dcterms:W3CDTF">2002-07-27T09:13:38Z</dcterms:created>
  <dcterms:modified xsi:type="dcterms:W3CDTF">2006-08-16T08:00:01Z</dcterms:modified>
  <cp:category/>
  <cp:version/>
  <cp:contentType/>
  <cp:contentStatus/>
</cp:coreProperties>
</file>