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855" windowWidth="12120" windowHeight="4320" tabRatio="791" firstSheet="2" activeTab="4"/>
  </bookViews>
  <sheets>
    <sheet name="Parametry" sheetId="1" r:id="rId1"/>
    <sheet name="Część I - PODSTAWOWE WYMAGANIA " sheetId="2" r:id="rId2"/>
    <sheet name="Część II - OCENA RYZYKA" sheetId="3" r:id="rId3"/>
    <sheet name="Część III - DZIAŁANIA KKP" sheetId="4" r:id="rId4"/>
    <sheet name="Część IV - DZIAŁANIA KKP" sheetId="5" r:id="rId5"/>
    <sheet name="Arkusz1" sheetId="6" r:id="rId6"/>
  </sheets>
  <definedNames>
    <definedName name="_xlnm.Print_Area" localSheetId="1">'Część I - PODSTAWOWE WYMAGANIA '!$A$1:$E$33</definedName>
    <definedName name="_xlnm.Print_Area" localSheetId="2">'Część II - OCENA RYZYKA'!$A$1:$I$24</definedName>
  </definedNames>
  <calcPr fullCalcOnLoad="1"/>
</workbook>
</file>

<file path=xl/sharedStrings.xml><?xml version="1.0" encoding="utf-8"?>
<sst xmlns="http://schemas.openxmlformats.org/spreadsheetml/2006/main" count="369" uniqueCount="245">
  <si>
    <t>min. 0,75 m pomiędzy urządzeniami, 1 m przy ruchu dwukierunkowym</t>
  </si>
  <si>
    <t>Zagrożenie</t>
  </si>
  <si>
    <t>Termin</t>
  </si>
  <si>
    <t>Środki</t>
  </si>
  <si>
    <t>Odpowiedzialny</t>
  </si>
  <si>
    <t>Rodzaj działania oraz efekt</t>
  </si>
  <si>
    <t>Karta oceny ryzyka zawodowego.
Część II - Identyfikacja zagrożeń i ocena ryzyka</t>
  </si>
  <si>
    <t>Przedsiębiorstwo</t>
  </si>
  <si>
    <t>Analiza i ocena ryzyka
Parametry</t>
  </si>
  <si>
    <t>Stanowisko</t>
  </si>
  <si>
    <t>Ryzyka akceptowalne - kategoria</t>
  </si>
  <si>
    <t>Opis stanowiska</t>
  </si>
  <si>
    <t>PODSTAWOWE WYMAGANIA</t>
  </si>
  <si>
    <t>Wymaganie spełnione</t>
  </si>
  <si>
    <t>TAK/NIE</t>
  </si>
  <si>
    <t>Szkolenia
z zakresu bhp</t>
  </si>
  <si>
    <t>Instruktaż ogólny</t>
  </si>
  <si>
    <t>Instruktaż stanowiskowy</t>
  </si>
  <si>
    <t>Szkolenie okresowe</t>
  </si>
  <si>
    <t>Profilaktyczne badania lekarskie</t>
  </si>
  <si>
    <t>Wstępne</t>
  </si>
  <si>
    <t>Okresowe</t>
  </si>
  <si>
    <t>Dodatkowe</t>
  </si>
  <si>
    <t>Uprawnienia</t>
  </si>
  <si>
    <t>Wymagany wiek</t>
  </si>
  <si>
    <t>Dodatkowe uprawnienia</t>
  </si>
  <si>
    <t>Organizacja pracy</t>
  </si>
  <si>
    <t>Pomieszczenia pracy</t>
  </si>
  <si>
    <t>Wysokość</t>
  </si>
  <si>
    <t>Podłoga</t>
  </si>
  <si>
    <t>Ściany</t>
  </si>
  <si>
    <t>Wentylacja</t>
  </si>
  <si>
    <t>Temperatura</t>
  </si>
  <si>
    <t>Wilgotność</t>
  </si>
  <si>
    <t>Stanowiska Pracy</t>
  </si>
  <si>
    <t>Kubatura</t>
  </si>
  <si>
    <t>Powierzchnia</t>
  </si>
  <si>
    <t>Narzędzia</t>
  </si>
  <si>
    <t>Maszyny i urządzenia</t>
  </si>
  <si>
    <t>Czynniki szkodliwe i uciążliwe</t>
  </si>
  <si>
    <t>Karta oceny ryzyka zawodowego. 
Część I - Podstawowe wymagania</t>
  </si>
  <si>
    <t>Instrukcje</t>
  </si>
  <si>
    <t>Oznakowanie</t>
  </si>
  <si>
    <t>Znaki i barwy bezpieczeństwa</t>
  </si>
  <si>
    <t>Oświetlenie</t>
  </si>
  <si>
    <t>Szerokość przejść</t>
  </si>
  <si>
    <t>Porażenie prądem elektrycznym</t>
  </si>
  <si>
    <t>Zagrożenia wypadkowe</t>
  </si>
  <si>
    <t>Tak</t>
  </si>
  <si>
    <t>Nie</t>
  </si>
  <si>
    <t>I.</t>
  </si>
  <si>
    <t>IDENTYFIKACJA ZAGROŻEŃ MOGĄCYCH WYSTĄPIĆ NA STANOWISKU PRACY NA PODSTAWIE LUSTRACJI STANOWISKA</t>
  </si>
  <si>
    <t>1.</t>
  </si>
  <si>
    <t>2.</t>
  </si>
  <si>
    <t>3.</t>
  </si>
  <si>
    <t>4.</t>
  </si>
  <si>
    <t>6.</t>
  </si>
  <si>
    <t>Doznanie obrażeń podczas kontaktu z przedmiotami :</t>
  </si>
  <si>
    <t>Uderzenie o nieruchome przedmioty</t>
  </si>
  <si>
    <t xml:space="preserve">4.1  Przemieszczane transportowane przedmioty </t>
  </si>
  <si>
    <t>4.2  Maszyny, urządzenia, narzędzia</t>
  </si>
  <si>
    <t>4.3  Spadające przedmioty</t>
  </si>
  <si>
    <t>5.</t>
  </si>
  <si>
    <t>6.2   Będącymi w ruchu</t>
  </si>
  <si>
    <t>6.3   Gorącymi</t>
  </si>
  <si>
    <t xml:space="preserve">6.1   Ostrymi </t>
  </si>
  <si>
    <t>8.</t>
  </si>
  <si>
    <t>7.</t>
  </si>
  <si>
    <t>Połknięcie lub wdychanie szkodliwych substancji</t>
  </si>
  <si>
    <t>Doznanie urazu na skutek kontaktu ze skórą</t>
  </si>
  <si>
    <t>9.</t>
  </si>
  <si>
    <t>10.</t>
  </si>
  <si>
    <t>11.</t>
  </si>
  <si>
    <t>Doznanie obrażeń na skutek wybuchu lub pożaru</t>
  </si>
  <si>
    <t>Inne obrażenia na skutek :zimna, gorąca, braku tlenu, zalania, zasypania</t>
  </si>
  <si>
    <t>II.</t>
  </si>
  <si>
    <t>Powodowane ultradźwiękami</t>
  </si>
  <si>
    <t>Powodowane wibracją</t>
  </si>
  <si>
    <t>Powodowane hałasem</t>
  </si>
  <si>
    <t>Powodowane gorącym lub zimnym powietrzem</t>
  </si>
  <si>
    <t>Promieniowanie laserowe</t>
  </si>
  <si>
    <t>Promieniowanie podczerwone nadfioletowe</t>
  </si>
  <si>
    <t>Promieniowanie elektromagnetyczne</t>
  </si>
  <si>
    <t>Potknięcia i poślizgnięcia</t>
  </si>
  <si>
    <t xml:space="preserve">Upadek z wysokości </t>
  </si>
  <si>
    <t>Wpadnięcie do zagłębień</t>
  </si>
  <si>
    <t>Uderzenie, pochwycenie, przygniecenie przez:</t>
  </si>
  <si>
    <t xml:space="preserve"> Zagrożenia chorobowe</t>
  </si>
  <si>
    <t>12.</t>
  </si>
  <si>
    <t>Obrażenia doznane na skutek:</t>
  </si>
  <si>
    <t>12.1  pęknięcia, rozerwania się części maszyny, urządzenia lub narzędzi, sprzętu</t>
  </si>
  <si>
    <t>12.2  wyposażenia  wykopów lub podziemnych wyrobisk</t>
  </si>
  <si>
    <t>13.</t>
  </si>
  <si>
    <t>Doznanie urazu na skutek zawalenia się budynku,</t>
  </si>
  <si>
    <t>14.</t>
  </si>
  <si>
    <t>Doznanie obrażeń na skutek działania siły przyrody</t>
  </si>
  <si>
    <t>Doznanie urazu na skutek innych wydarzeń</t>
  </si>
  <si>
    <t>15.</t>
  </si>
  <si>
    <t>III.</t>
  </si>
  <si>
    <t>Kontakt z substancjami biologicznymi</t>
  </si>
  <si>
    <t>Bakterie, wirusy, pierwotniaki</t>
  </si>
  <si>
    <t>Owady, gryzonie</t>
  </si>
  <si>
    <t>Inne pochodzenia zwierzęcego</t>
  </si>
  <si>
    <t>Grzyby, pleśnie</t>
  </si>
  <si>
    <t>Kontakt z pyłami</t>
  </si>
  <si>
    <t>IV.</t>
  </si>
  <si>
    <t>Kontakt z substancją chemiczną</t>
  </si>
  <si>
    <t>Rakotwórczymi</t>
  </si>
  <si>
    <r>
      <t>Powodującymi pylicę (np.Si0</t>
    </r>
    <r>
      <rPr>
        <vertAlign val="subscript"/>
        <sz val="11"/>
        <rFont val="Arial"/>
        <family val="2"/>
      </rPr>
      <t>2</t>
    </r>
    <r>
      <rPr>
        <sz val="11"/>
        <rFont val="Arial"/>
        <family val="2"/>
      </rPr>
      <t>)</t>
    </r>
  </si>
  <si>
    <t>Dymami, spalinami, oparami olejów</t>
  </si>
  <si>
    <t>Innymi (np. brak tlenu w powietrzu)</t>
  </si>
  <si>
    <t>Toksyczną (trującą)</t>
  </si>
  <si>
    <t>Zamarzającą</t>
  </si>
  <si>
    <t>Rakotwórczą</t>
  </si>
  <si>
    <t>Radioaktywną</t>
  </si>
  <si>
    <t>Upośledzającą funkcje rozrodcze</t>
  </si>
  <si>
    <t>V.</t>
  </si>
  <si>
    <t>VI.</t>
  </si>
  <si>
    <t>Wymuszona pozycja ciała</t>
  </si>
  <si>
    <t>Podnoszenie, przenoszenie, dźwiganie</t>
  </si>
  <si>
    <t>Częste powtarzanie czynności</t>
  </si>
  <si>
    <t>Męcząca, nienaturalna pozycja ciała</t>
  </si>
  <si>
    <t>Inne zagrożenia zdrowia</t>
  </si>
  <si>
    <t>Występuje:     Tak / Nie</t>
  </si>
  <si>
    <t>Żrącą, gryzącą, drażniącą</t>
  </si>
  <si>
    <t>Możliwe zagrożenia</t>
  </si>
  <si>
    <t>Przyczyny zagrożeń</t>
  </si>
  <si>
    <t>Skutek</t>
  </si>
  <si>
    <t>3 godziny</t>
  </si>
  <si>
    <t>8 godzin</t>
  </si>
  <si>
    <t>Zgodne z PN</t>
  </si>
  <si>
    <t>3,3 m w świetle</t>
  </si>
  <si>
    <t>18 C</t>
  </si>
  <si>
    <t>Zgodna z normami higienicznymi</t>
  </si>
  <si>
    <t xml:space="preserve">13 m sześciennych na stanowisko pracy </t>
  </si>
  <si>
    <t>2 m kwadratowe wolnej podłogi na stanowisko</t>
  </si>
  <si>
    <t>Zgodne z deklaracją zgodności z normami i przepisami</t>
  </si>
  <si>
    <t>Potknięcie, poślizgnięcie i upadek na tym samym poziomie.</t>
  </si>
  <si>
    <t>Nierówna lub śliska nawierzchnia</t>
  </si>
  <si>
    <t xml:space="preserve">Skaleczenia, złamania kończyn </t>
  </si>
  <si>
    <t>Złamania, skaleczenia, zwichnięcia</t>
  </si>
  <si>
    <t>Złamania, skaleczenia, zwichnięcia, trwałe urazy organizmu</t>
  </si>
  <si>
    <t>Uderzenie, przygniecenie, pochwycenie przez przemieszczane, transportowane przedmioty, maszyny, urządzenia, narzędzia, spadające przedmioty</t>
  </si>
  <si>
    <t>Obrażenia doznane na skutek : pęknięcia, rozerwania części maszyny, urządzenia lub narzędzi, sprzętu, wyposażenia</t>
  </si>
  <si>
    <t>Brak konserwacji i dbałości o właściwy stan techniczny pomieszczeń pracy, sprzętu, narzędzi, wyposażenia technicznego.</t>
  </si>
  <si>
    <t>Złamania, skaleczenia, zwichnięcia,</t>
  </si>
  <si>
    <t>Kalectwo, śmierć</t>
  </si>
  <si>
    <t>Obiekt nie zabezpieczony systemem odgromowym.    Inne niezależne od właściciela zarządcy budynku.</t>
  </si>
  <si>
    <t>Choroby zawodowe: hałas, wibracja, ultradźwięki, infradźwięki; zmienny mikroklimat; promieniowanie jonizujące ze źródeł naturalnych; promieniowanie ze źródeł sztucznych; promieniowanie laserowe; promieniowanie podczerwone, nadfioletowe; pól elektromagnetycznych</t>
  </si>
  <si>
    <t>Substancje chemiczne: toksyczne (trujące); żrące, gryzące, drażniące; rakotwórcze; radioaktywne; zamarzające; upośledzające funkcje rozrodcze lub cechy dziedziczne.</t>
  </si>
  <si>
    <t>Wykonywane czynności</t>
  </si>
  <si>
    <t>Narzędzia i metody pracy lakiernika</t>
  </si>
  <si>
    <t>Sposoby zmniejszenia ryzyka  Środki zapobiegawcze</t>
  </si>
  <si>
    <t>Doznanie urazów przez kontakt z przedmiotami ostrymi, szorstkimi, gorącymi  stacjonarnymi oraz będącymi w ruchu</t>
  </si>
  <si>
    <t xml:space="preserve">Ostre,  nie zeszlifowane krawędzie przedmiotów.       Brak rękawic ochronnych.   </t>
  </si>
  <si>
    <t xml:space="preserve">Przebywanie w obiekcie </t>
  </si>
  <si>
    <t xml:space="preserve">Choroba zawodowa </t>
  </si>
  <si>
    <t>Nie używanie przez pracownika środków ochrony osobistej. Brak lub nieskuteczne odciągi dymów i pyłów ze stanowiska pracy.</t>
  </si>
  <si>
    <t>Zgodne z przepisami techniczno-budowlanymi</t>
  </si>
  <si>
    <t>Oszacowanie   ryzyka</t>
  </si>
  <si>
    <t xml:space="preserve"> </t>
  </si>
  <si>
    <r>
      <t>Poziom Ryzyka Akceptowalnego</t>
    </r>
    <r>
      <rPr>
        <b/>
        <sz val="12"/>
        <rFont val="Arial CE"/>
        <family val="2"/>
      </rPr>
      <t xml:space="preserve">                                                                                                                 KATEGORIA =</t>
    </r>
  </si>
  <si>
    <t>Prawdopodobieństwo wystąpienia</t>
  </si>
  <si>
    <t>Ryzyko akceptowalne warunkowane podjęciem środków zapobiega- wczych [tak/nie]</t>
  </si>
  <si>
    <t>Podstawowe czynności przed rozpoczęciem pracy</t>
  </si>
  <si>
    <t>Karta oceny ryzyka zawodowego.
Część IV - Działania KKP
Działania związane z przekroczeniem poziomu akceptowalnego ryzyka</t>
  </si>
  <si>
    <t>Poziom Ryzyka Akceptowalnego                                                            KATEGORIA =</t>
  </si>
  <si>
    <t>Prognozowa-ne skutki zagrożenia</t>
  </si>
  <si>
    <t>Opracował:</t>
  </si>
  <si>
    <t>Zatwierdził:</t>
  </si>
  <si>
    <t>Podpis pracownika potwierdzający przyjęcie ryzyka do wiadomości:</t>
  </si>
  <si>
    <t>Zapylenie: pyły rakotwórcze; pyły powodujące pylicę; dymy, spaliny, pary rozpylanego oleju. Zaprószenie oczu.</t>
  </si>
  <si>
    <t>Ustawienie przedmiotów w przejściach komunikacji pieszej. Wrota bram nie zabezpieczone przed przypadkowym zamknięciem</t>
  </si>
  <si>
    <t xml:space="preserve">Urządzenia i maszyny emitujące czynniki szkodliwe w granicach powyżej NDN i NDS, na stanowisko pracy, nie zabezpieczone technicznymi środkami eliminującymi lub zmniejszającymi emisje szkodliwości. Nie używanie przez pracownika środków ochrony osobistej.   </t>
  </si>
  <si>
    <t xml:space="preserve">Przeprowadzać badania pomiarów czynników szkodliwych na stanowiskach pracy zgodnie z wymaganą częstotliwością uzależnioną od stężenia czynników. Zastosować techniczne środki zmniejszające emisję czynników szkodliwych na stanowiskach pracy. Egzekwować używanie środków ochrony osobistej zgodnie z przeznaczeniem. </t>
  </si>
  <si>
    <t>Promieniowanie ze źródeł naturalnych lub sztucznych</t>
  </si>
  <si>
    <t>Wszyscy nowo przyjęci pracownicy</t>
  </si>
  <si>
    <t>Wszyscy-częstotliwość ustala lekarz</t>
  </si>
  <si>
    <t>Według wskazan lekarza</t>
  </si>
  <si>
    <t>LEKARZ WETERYNARII</t>
  </si>
  <si>
    <t xml:space="preserve">Do obowiązków  Lekarza Weterynarii należy :Prowadzenie lecznicy  dla zwierząt w sposób zgodny z etyką lekarską z zachowaniem wymagagań sanitarnych oraz bezpieczeństwa i higieny pracy.Udzielanie pomocy lekarskiej w lecznicy oraz  w terenie u  okolicznych mieszkanców. Badanie mięsnych próbek ubojowych pod względem przydatności do spożycia oraz nadzór weterynaryjny u producentów wyrobów mięsnych, wysokotowarowych hodowców zwierząt, rolników, klientów indywidualnych. Szczepienia profilaktyczne leczenie i chirurgia małych oraz dużych zwierząt.Stacjonarne leczenie pacjentów wymagających intensywanej opieki. </t>
  </si>
  <si>
    <t xml:space="preserve">od 24 lata </t>
  </si>
  <si>
    <t>Dyplom lekarski</t>
  </si>
  <si>
    <t xml:space="preserve"> Stanowiskowa zakres obowiązków w tym  BHP</t>
  </si>
  <si>
    <t>Gładka i równa</t>
  </si>
  <si>
    <t>Naturalna</t>
  </si>
  <si>
    <t>Poniżej NDS i NDN,Bakterie,Wirusy,</t>
  </si>
  <si>
    <t>Pracodawca jest obowiązany : Zapewnić utrzymanie ładu i porządku w pomieszczeniach pracy oraz na zewnątrz obiektu. Zapewnić sprzątanie, usuwanie rozlewisk cieczy , odśnieżanie , usuwanie oblodzeń, usuwanie poza pomieszczenie pracy, zbędnych przedmiotów, zbędnych narzędzi, węży, kabli elektrycznych i urządzenia pomocnicze.</t>
  </si>
  <si>
    <t>Inne, doraźne prace, zlecone przez pracodawcę, zgodne z  kwalifikacjami pracownika</t>
  </si>
  <si>
    <t>Złamania, skaleczenia, zwichnięcia, trwałe urazy organizmu,zakażenia, śmierć</t>
  </si>
  <si>
    <t xml:space="preserve"> Przebywanie w rejonie ekspedycji towarów, zwierząt i innych przedmiotów.</t>
  </si>
  <si>
    <t>Zwichnięcia, skaleczenia, złamania</t>
  </si>
  <si>
    <t>Skaleczenia, otarcia, zakażenia</t>
  </si>
  <si>
    <t>Kwalifikacja poubojowych tusz mięsnych  pod względem przydatności do spożycia w tym także  identyfikacja wirusa szlonych krów.</t>
  </si>
  <si>
    <t>Praca z komputerem i monitorem komputerowym</t>
  </si>
  <si>
    <t>Praca w terenie</t>
  </si>
  <si>
    <t>Zatrucie organizmu, śmierć, złamania, inne obrażenia</t>
  </si>
  <si>
    <t>Porażenie prądem,  śmierć</t>
  </si>
  <si>
    <t>Przed rozpoczęciem pracy dokonać wzrokowej oceny stanu  przewodów zasilających. Ewentualnych napraw np. wymiana żarówek dokonuje uprawniony elektryk.  Elektryczne urządzenia eksploatować zgodnie zaleceniami producenta. W przypadku jakichkolwiek wątpliwości co do fachowego i bezpiecznego realizowania  wykonywania czynności   zwrócić się do przełożonego o wytyczne co do dalszej pracy.</t>
  </si>
  <si>
    <t>Zatrucia,choroby skóry, poparzenia, uczulenia,</t>
  </si>
  <si>
    <t xml:space="preserve">Aby prawidłowo realizować obowiązki pracodawcy, przeprowadzić przegląd : stanu technicznego budynków, obiektów, pomieszczeń pracy.Przegląd zakończyć umieszczeniem notatki w książce obiektu. Częstotliwość 1 raz na rok. Codziennie przed rozpoczeciem  pracy sprawdzić stan techniczny , narzędzi i sprzętu. Elementy ruchome  urządzeń i sprzętu zabezpieczyć osłonami. </t>
  </si>
  <si>
    <t>Prace  z wykorzystaniem urządzeń i narzędzi mechanicznych.</t>
  </si>
  <si>
    <t>Choroby związane z oddziaływaniem promieniowania elektrostatycznego i elektromagnetycznego</t>
  </si>
  <si>
    <t>Prace w lecznicy, i innych obiektach sąsiednich, piesze przemieszczanie się  z obciążeniem lub bez obciązenia</t>
  </si>
  <si>
    <t>Upadek z wysokości /  praca  na wysokości to praca wykonywana powyżej 1,1 metra /</t>
  </si>
  <si>
    <t>Brak podestów do prac  doraźnie wykonywanych  na wysokości, brak barierek ochronnych, poręczy na schodach.Niewłaściwe dojścia do stanowisk.</t>
  </si>
  <si>
    <t>Kanały , studzienki , otwory technologiczne nie zabezpieczone przed wpadnięciem osób. Zwierzęta niewłaściwie przydotowane do zabiegów</t>
  </si>
  <si>
    <t>Wpadnięcie do zagłębień i otworów, urazy zadane przez zwierzęta, zranienia, zakłucia.</t>
  </si>
  <si>
    <t>Diagnozowanie chorób  i udzielanie pomocy lekarskiej zwierzętom  na terenie lecznicy.</t>
  </si>
  <si>
    <t>Przy kontakcie ze zwierzętami narowistymi zapewnić specjalną klatkę unieruchamiającą zwierzę na czas zabiegu. Zwierzęta szczególnie złośliwe skrępować pasami bezpieczeństwa na czas zabiegu. Zapewnić rękawice robocze, ochronne, chirurgiczne, odzież roboczą i ochronną oraz użuwać ich zgodnie z przeznaczeniem. Uszkodzone  narzędzia niezwłocznie  złomować i bezwzględnie nie używać ich do zabiegów. Zabiegi iniekcyjne wykonywać tylko igłami oraz strzykawkami jednorazowego użytku. Naprawy   i sprzętu medycznego  zlecać wyspecjalizowanym zakładom.</t>
  </si>
  <si>
    <t>Brak lub niewłaściwy sprzęt do mechanicznego rozładunku towarów i zwierząt  ze środków transportu. Towar składowany, przemieszczany, rozładowywany, przechowywany nie zabezpieczony przed spadnięciem, przewróceniem. Nie zachowanie wymaganej szerokości miejsc dla pieszej komunikacji oraz dojść do stanowisk  i urządzeń.</t>
  </si>
  <si>
    <t xml:space="preserve">Pracownik powinien przed przystąpieniem do pracy, dokonać identyfikacji zagrożeń  - Nieprawidłości zgłosić przełożonemu przed rozpoczęciem pracy. Używać rękawic  ochronnych zgodnie z przeznaczeniem. Ostre krawędzie przedmiotów i części wyposażenia technicznego powinny być zatepione. Przestrzegać podstawowych zasad higieny oraz zachować ostrożność podczas badań . Raz użyte narzędzia podczas badań, poddawać sterylizacji, nie używać ich klikakrotnie z uwagi na ewentualne zakażenie kolejnych tusz. ZAPOZNAĆ SIĘ I PRZESTRZEGAĆ UWAG W ZAKESIE BHP,  WŁASCIECIELA NADZOROWANEGO OBIEKTU. </t>
  </si>
  <si>
    <t xml:space="preserve">Zatrucie na skutek kontaktu z substancjami chemicznymi w postaci stałej, ciekłej, gazowej. </t>
  </si>
  <si>
    <t>Praca w kontakcie z substancjami  chemicznych w tym z lekami. Realizacja prac  w lecznicy i  w terenie.</t>
  </si>
  <si>
    <t xml:space="preserve">Przy pracach w kontakcie z substancjami chemicznymi, stosować  rękawice ochronne. Przed użyciem jakichkolwiek substancji chemicznych, zapoznać się z charakterystyką substancji,  właściwościami, stopniem zagrożenia dla zdrowia i życia, postępować zgodnie z zaleceniami producenta lub zakładowej instrukcji. Leki i substancje chemiczne przechowywać w odrębnych pomieszczeniach i uniemożliwić dostęp do nich osobom postronnym. Nie wchodzić samowolnie do  nieznanych pomieszczeń gdyż mogą tam wystąpić gazy trujące i wybuchowe. </t>
  </si>
  <si>
    <t>Brak oryginalnych opakowań, substancji chemicznych. Opakowanie niezgodne z PN.   Substancje przechowywane luzem w niewłaściwych miejscach.  Brak, lub nieskuteczna wentylacja pomieszczeń.</t>
  </si>
  <si>
    <t xml:space="preserve">Uszkodzenia wzroku, wady postawy, niedomagania zdrowone. </t>
  </si>
  <si>
    <t>Niewłaściwie zorganizowane stanowisko komputerowe, nie stosowanie przerw w pracy.</t>
  </si>
  <si>
    <t xml:space="preserve">Organizować stanowiska pracy z monitorami ekranowymi w taki sposób, aby spełniały one minimalne wymagania bezpieczeństwa i higieny pracy oraz ergonomii. Zapewnić pracownikom:
1) łączenie przemienne pracy związanej z obsługą monitora ekranowego z innymi rodzajami prac nie obciążającymi narządu wzroku i wykonywanymi w innych pozycjach ciała - przy nieprzekraczaniu godziny nieprzerwanej pracy przy obsłudze monitora ekranowego lub
2) co najmniej 5-minutową przerwę, wliczaną do czasu pracy, po każdej godzinie pracy przy obsłudze monitora ekranowego. 3) Kobietom  ciężarnych zapewnić  czas  pracy z komputerem w wymiarze przekraczającym 4 godziny na dobę.
</t>
  </si>
  <si>
    <t>Niewłaściwy stan przewodów zasilających podręcznego sprzętu oświetleniowego, narzedzi. Niewłaściwy stan zasilania elektrycznego pomieszczeń pracy.</t>
  </si>
  <si>
    <t>Praca z wykorzystaniem urządzeń elektrycznych, czynności związane z przygotowaniem posiłku</t>
  </si>
  <si>
    <t>Nie zabezpieczone przed zapaleniem materiały łatwopalne. Niewłaściwy stan techniczny butli z gazami technicznymi oraz sprzętu do dogrzewania pomieszczeń. Niewłaściwe przechowywanie i eksploatacja butli z gazami technicznymin np.propan - butan. Używanie otwartego ognia w miejscach zagrożonych wybuchem. Brak wentylacji pomieszczeń. Niesprawny sprzęt elektryczny.</t>
  </si>
  <si>
    <t>Zatrucie, urazy ciała, wybuch, pożar, potrącenia przez środki transportu, wypadki samochodowe.</t>
  </si>
  <si>
    <t>Zapewnić sprawny i bezpieczny transport do miejsca pracy.W pomieszczeniach z materiałami łatwopalnymi nie używać otwartego ognia.  Przestrzegać przepisów p. poż.i zachować ostrożność w pomieszceniach przechowywania butli z gazami technicznymi. Zwracać uwagę  właściwy stan techniczny zasilania elektrycznego.  Korzystać tylko z pomieszczeń  o sprawnej wentylacji . Nie dokonywać w pojedynkę żadnych czynności w pomieszczeniach chłodni i zamrażalni, druga osoba asekuruje drzwi przed niekontrolowanym zamknięciem. Nie wykonywać żadnych  czynności wymagających szcególnych kwalifikacji. Stosować się do wskazówek zarządzającego obiektem. Przy wchodzeniu do na teren nadzorownych obiektów zwrócić uwagę na transport wewnątrz-zakładowy / poruszające się samochody, wózki widłowe, ciagniki / Nie przebywać pod podwieszonymi ciężarami.</t>
  </si>
  <si>
    <t>Prace doraźne w ponadnormatywnym oddziaływaniu czynników szkodliwych.</t>
  </si>
  <si>
    <t>Nie używanie przez pracownika środków ochrony osobistej.  Nieskuteczna wentylacja pomieszczeń. Nie przestrzeganie norm higienicznych.</t>
  </si>
  <si>
    <t>Nadzór weterynaryjny w terenie.</t>
  </si>
  <si>
    <t>Choroba zawodowa.</t>
  </si>
  <si>
    <t xml:space="preserve">W przypadkach koniecznych stosować ochrony osobiste.Przestrzegać ustalonych norm higienicznych. W nieprzewidzianych sytuacjach wystąpienia szkodliwosci przerwać pracę. </t>
  </si>
  <si>
    <t>Choroba zawodowa</t>
  </si>
  <si>
    <t>Prace przeładunkowe, transportowe, zabezpieczyć w sprzęt do rozładunku transportu  towarów  / wózki widłowe, paleciaki ręczne/. Ręczne przenoszenie towarów, ciężarów, wykonywać zgodnie z PN. Nie dokonywać zabiegów medycznych  na zwierzętach przebywajacych na środkach transportu. Korzystać tylko z wejść i dojść do środków transportu oraz do  pomieszczeń dla zwierząt, takich, które są do tego specjalnie do tego przeznaczone. / Poręcze, barierki ochronne, podesty robocze, drabinki wejściowe /</t>
  </si>
  <si>
    <t>Dopilnować aby przedmioty składowane były w miejscach do tego przeznaczonych. Każde stanowisko robocze zabezpieczyć w wygodne dojście o wysokości w świetle nie mniejszej niż 2 m. Dopilnować aby  przejścia między maszynami i innymi urządzeniami lub ścianami posiadały szerokość nie mniejszą niż 0.75 m. Dla  ruchu dwukierunkowego 1 m. W przypadkach nie dochowanych powyższych wymogów w innych obiektach, zaniechać wykonania zabiegów lub dokonać ich ze szczególna ostrożnością.</t>
  </si>
  <si>
    <t>Zatrucia gazami, oparzenia, urazy na skutek działania sił przyrody.</t>
  </si>
  <si>
    <t xml:space="preserve">Zwracać uwagę na zabezpieczenie kanałów i otworów technologicznych przed wpadnieciem osób.  Nie skorodowanymi  pokrywami zabezpieczyć miejsca niebezpieczne.  Obiekt zabezpieczyć w system odgromowy. Okresowo dokonywać przeglądy systemu. W piwnicach i pomieszczeniach poniżej poziomu terenu nie przechowywać butli z gazami technicznymi jak propan - butan. Okresowo dokonywać przeglądu kominarskiego kanałów kominowych i wentylacyjnych / Emisja tlenku węgla tzw.czadu / </t>
  </si>
  <si>
    <t>Drogi dojścia  do stanowisk, nie zagradzać zbędnymi przedmiotami. Pracownika zabezpieczyć przed upadkiem. Okresowo dokonać przeglądu stanu technicznego podestów, poręczy, barierek.</t>
  </si>
  <si>
    <t>Karta oceny ryzyka zawodowego.
Część III - Działania Korygujące
Działania związane z niespełnieniem podstawowych wymagań</t>
  </si>
  <si>
    <t>Powyższą tabele uzupełnia się po ponownej lustracji stanowiska, po upływie pewnego okresu np.: pół roku po dokonaniu analizy ryzyka. Należy sprawdzić czy dochowane zostały wymogi zapobiegające wypadkom i chorobom zawodowym.</t>
  </si>
  <si>
    <t>LEGENDA</t>
  </si>
  <si>
    <t xml:space="preserve">Ryzyko po redukcji akceptowalne gdy ∑ pkt &gt;4 lub = 4 </t>
  </si>
  <si>
    <r>
      <t>Prawdopodobieństwo małe - = 3 pkt.</t>
    </r>
    <r>
      <rPr>
        <sz val="9"/>
        <rFont val="Arial CE"/>
        <family val="0"/>
      </rPr>
      <t xml:space="preserve"> (nie powinno wystąpić podczas całego okresu aktywności zawodowej)</t>
    </r>
  </si>
  <si>
    <r>
      <t>Skutek mały = 3 pkt.</t>
    </r>
    <r>
      <rPr>
        <sz val="9"/>
        <rFont val="Arial CE"/>
        <family val="0"/>
      </rPr>
      <t xml:space="preserve"> ( nie powodują długotrwałaych dolegliwości i absencji w pracy) niewielkie stłuczenia, zranienia,zwichnięcia, podrażnienia oczu, niewielkie objawy zatrucia, bóle głowy, nieskomplikowane złamania, otarcia skóry ,przecięcia ciągłości skóry, itp.</t>
    </r>
  </si>
  <si>
    <r>
      <t xml:space="preserve">Prawdopodobieństwo średnie - = 2 pkt </t>
    </r>
    <r>
      <rPr>
        <sz val="9"/>
        <rFont val="Arial CE"/>
        <family val="0"/>
      </rPr>
      <t>(mogą wystąpić nie więcej niż kilkakrotnie podczas okresu aktywności zawodowej pracownika</t>
    </r>
  </si>
  <si>
    <r>
      <t>Skutek średni = 2 pkt.</t>
    </r>
    <r>
      <rPr>
        <sz val="9"/>
        <rFont val="Arial CE"/>
        <family val="0"/>
      </rPr>
      <t xml:space="preserve"> (powodują niewielkie,ale długotrwałe lub nawracające się okresowo dolegliwości i są związane z okresami absencji),oparzenia II stopnia na niewielkiej powierzchni ciała; • alergie skórne, uczulenia, podrażnienia skóry czynnikami drażniącymi, toksycznym; • złamania kończyn dolnych lub górnych; • zespoły przeciążeniowe układu mięśniowo-szkieletowego (np. zapalenie ścięgien) • zaprószenia oczu, zapalenie spojówek;• krótko trwałe, chwilowe niedyspozycje organizmu;• obciążenia fizyczne, psychonerwowe, stresogenne (czynniki ergonomiczne)
• ogólne niegroźne urazy zewnętrzne i wewnętrzne organizmu;• porażenia prądem o niskim napięciu, poparzenia (nieznaczne);• uszkodzenia układu kostno-mięśniowego;• urazy oczu na skutek promieniowania od monitora ekranowego;• stłuczki , niegroźne wypadki samochodowe 
</t>
    </r>
  </si>
  <si>
    <r>
      <t>Prawdopodobieństwo duże - = 1 pkt.</t>
    </r>
    <r>
      <rPr>
        <sz val="9"/>
        <rFont val="Arial CE"/>
        <family val="0"/>
      </rPr>
      <t xml:space="preserve"> (mogą wystąpić wielokrotnie podczas okresu aktywności zawodowej pracownika)</t>
    </r>
  </si>
  <si>
    <r>
      <t xml:space="preserve">Skutek duży = 1 pkt </t>
    </r>
    <r>
      <rPr>
        <sz val="9"/>
        <rFont val="Arial CE"/>
        <family val="0"/>
      </rPr>
      <t>(powodują ciężkie i stałe dolegliwości i / lub śmierć) oparzenia III stopnia na dużej powierzchni ciała, skomplikowane złamania,amputacje, śmierć, choroby nowotworowe,toksyczne uszkodzenia narządów wewnętrznych i układu nerwowego w wyniku narażenia na czynniki chemiczne,zespół wibracyjny, zawodowe uszkodzenie słuchu, astma , zaćma itp).</t>
    </r>
  </si>
</sst>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LN&quot;;\-#,##0\ &quot;PLN&quot;"/>
    <numFmt numFmtId="165" formatCode="#,##0\ &quot;PLN&quot;;[Red]\-#,##0\ &quot;PLN&quot;"/>
    <numFmt numFmtId="166" formatCode="#,##0.00\ &quot;PLN&quot;;\-#,##0.00\ &quot;PLN&quot;"/>
    <numFmt numFmtId="167" formatCode="#,##0.00\ &quot;PLN&quot;;[Red]\-#,##0.00\ &quot;PLN&quot;"/>
    <numFmt numFmtId="168" formatCode="_-* #,##0\ &quot;PLN&quot;_-;\-* #,##0\ &quot;PLN&quot;_-;_-* &quot;-&quot;\ &quot;PLN&quot;_-;_-@_-"/>
    <numFmt numFmtId="169" formatCode="_-* #,##0\ _P_L_N_-;\-* #,##0\ _P_L_N_-;_-* &quot;-&quot;\ _P_L_N_-;_-@_-"/>
    <numFmt numFmtId="170" formatCode="_-* #,##0.00\ &quot;PLN&quot;_-;\-* #,##0.00\ &quot;PLN&quot;_-;_-* &quot;-&quot;??\ &quot;PLN&quot;_-;_-@_-"/>
    <numFmt numFmtId="171" formatCode="_-* #,##0.00\ _P_L_N_-;\-* #,##0.00\ _P_L_N_-;_-* &quot;-&quot;??\ _P_L_N_-;_-@_-"/>
    <numFmt numFmtId="172" formatCode="d\ mmmm\ yyyy"/>
    <numFmt numFmtId="173" formatCode="yyyy\-mm\-dd"/>
    <numFmt numFmtId="174" formatCode="dd\ mmm\ yy"/>
    <numFmt numFmtId="175" formatCode="0.0"/>
    <numFmt numFmtId="176" formatCode="0.0%"/>
    <numFmt numFmtId="177" formatCode="#,##0\ &quot;fl&quot;;\-#,##0\ &quot;fl&quot;"/>
    <numFmt numFmtId="178" formatCode="#,##0\ &quot;fl&quot;;[Red]\-#,##0\ &quot;fl&quot;"/>
    <numFmt numFmtId="179" formatCode="#,##0.00\ &quot;fl&quot;;\-#,##0.00\ &quot;fl&quot;"/>
    <numFmt numFmtId="180" formatCode="#,##0.00\ &quot;fl&quot;;[Red]\-#,##0.00\ &quot;fl&quot;"/>
    <numFmt numFmtId="181" formatCode="_-* #,##0\ &quot;fl&quot;_-;\-* #,##0\ &quot;fl&quot;_-;_-* &quot;-&quot;\ &quot;fl&quot;_-;_-@_-"/>
    <numFmt numFmtId="182" formatCode="_-* #,##0\ _f_l_-;\-* #,##0\ _f_l_-;_-* &quot;-&quot;\ _f_l_-;_-@_-"/>
    <numFmt numFmtId="183" formatCode="_-* #,##0.00\ &quot;fl&quot;_-;\-* #,##0.00\ &quot;fl&quot;_-;_-* &quot;-&quot;??\ &quot;fl&quot;_-;_-@_-"/>
    <numFmt numFmtId="184" formatCode="_-* #,##0.00\ _f_l_-;\-* #,##0.00\ _f_l_-;_-* &quot;-&quot;??\ _f_l_-;_-@_-"/>
    <numFmt numFmtId="185" formatCode="#,##0\ &quot;zl&quot;;\-#,##0\ &quot;zl&quot;"/>
    <numFmt numFmtId="186" formatCode="#,##0\ &quot;zl&quot;;[Red]\-#,##0\ &quot;zl&quot;"/>
    <numFmt numFmtId="187" formatCode="#,##0.00\ &quot;zl&quot;;\-#,##0.00\ &quot;zl&quot;"/>
    <numFmt numFmtId="188" formatCode="#,##0.00\ &quot;zl&quot;;[Red]\-#,##0.00\ &quot;zl&quot;"/>
    <numFmt numFmtId="189" formatCode="_-* #,##0\ &quot;zl&quot;_-;\-* #,##0\ &quot;zl&quot;_-;_-* &quot;-&quot;\ &quot;zl&quot;_-;_-@_-"/>
    <numFmt numFmtId="190" formatCode="_-* #,##0\ _z_l_-;\-* #,##0\ _z_l_-;_-* &quot;-&quot;\ _z_l_-;_-@_-"/>
    <numFmt numFmtId="191" formatCode="_-* #,##0.00\ &quot;zl&quot;_-;\-* #,##0.00\ &quot;zl&quot;_-;_-* &quot;-&quot;??\ &quot;zl&quot;_-;_-@_-"/>
    <numFmt numFmtId="192" formatCode="_-* #,##0.00\ _z_l_-;\-* #,##0.00\ _z_l_-;_-* &quot;-&quot;??\ _z_l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000"/>
    <numFmt numFmtId="202" formatCode="0.000"/>
    <numFmt numFmtId="203" formatCode="0.0000000"/>
    <numFmt numFmtId="204" formatCode="0.000000"/>
    <numFmt numFmtId="205" formatCode="0.00000"/>
    <numFmt numFmtId="206" formatCode="h:mm"/>
    <numFmt numFmtId="207" formatCode="&quot;Tak&quot;;&quot;Tak&quot;;&quot;Nie&quot;"/>
    <numFmt numFmtId="208" formatCode="&quot;Prawda&quot;;&quot;Prawda&quot;;&quot;Fałsz&quot;"/>
    <numFmt numFmtId="209" formatCode="&quot;Włączone&quot;;&quot;Włączone&quot;;&quot;Wyłączone&quot;"/>
  </numFmts>
  <fonts count="27">
    <font>
      <sz val="10"/>
      <name val="Arial CE"/>
      <family val="0"/>
    </font>
    <font>
      <b/>
      <sz val="10"/>
      <name val="Arial CE"/>
      <family val="2"/>
    </font>
    <font>
      <b/>
      <sz val="12"/>
      <name val="Arial CE"/>
      <family val="2"/>
    </font>
    <font>
      <sz val="8"/>
      <name val="Arial CE"/>
      <family val="2"/>
    </font>
    <font>
      <b/>
      <sz val="18"/>
      <color indexed="18"/>
      <name val="Arial CE"/>
      <family val="2"/>
    </font>
    <font>
      <sz val="12"/>
      <name val="Arial CE"/>
      <family val="2"/>
    </font>
    <font>
      <sz val="12"/>
      <name val="Times New Roman CE"/>
      <family val="0"/>
    </font>
    <font>
      <u val="single"/>
      <sz val="10"/>
      <color indexed="36"/>
      <name val="Times New Roman CE"/>
      <family val="0"/>
    </font>
    <font>
      <b/>
      <i/>
      <u val="single"/>
      <sz val="12"/>
      <color indexed="12"/>
      <name val="Times New Roman CE"/>
      <family val="1"/>
    </font>
    <font>
      <u val="single"/>
      <sz val="9"/>
      <color indexed="12"/>
      <name val="Arial CE"/>
      <family val="0"/>
    </font>
    <font>
      <b/>
      <sz val="14"/>
      <name val="Arial CE"/>
      <family val="2"/>
    </font>
    <font>
      <b/>
      <sz val="13"/>
      <name val="Arial CE"/>
      <family val="2"/>
    </font>
    <font>
      <b/>
      <sz val="16"/>
      <color indexed="18"/>
      <name val="Arial CE"/>
      <family val="2"/>
    </font>
    <font>
      <sz val="9"/>
      <name val="Arial CE"/>
      <family val="2"/>
    </font>
    <font>
      <sz val="11"/>
      <name val="Arial CE"/>
      <family val="2"/>
    </font>
    <font>
      <b/>
      <sz val="11"/>
      <name val="Arial CE"/>
      <family val="2"/>
    </font>
    <font>
      <sz val="11"/>
      <name val="Arial"/>
      <family val="2"/>
    </font>
    <font>
      <b/>
      <sz val="11"/>
      <name val="Arial"/>
      <family val="2"/>
    </font>
    <font>
      <vertAlign val="subscript"/>
      <sz val="11"/>
      <name val="Arial"/>
      <family val="2"/>
    </font>
    <font>
      <b/>
      <sz val="9"/>
      <name val="Arial CE"/>
      <family val="2"/>
    </font>
    <font>
      <sz val="10"/>
      <name val="Arial"/>
      <family val="2"/>
    </font>
    <font>
      <b/>
      <sz val="16"/>
      <name val="Arial CE"/>
      <family val="2"/>
    </font>
    <font>
      <sz val="16"/>
      <name val="Arial CE"/>
      <family val="2"/>
    </font>
    <font>
      <b/>
      <sz val="12"/>
      <color indexed="12"/>
      <name val="Arial CE"/>
      <family val="2"/>
    </font>
    <font>
      <b/>
      <sz val="10"/>
      <color indexed="10"/>
      <name val="Arial CE"/>
      <family val="2"/>
    </font>
    <font>
      <sz val="9"/>
      <color indexed="12"/>
      <name val="Arial CE"/>
      <family val="0"/>
    </font>
    <font>
      <sz val="11"/>
      <color indexed="12"/>
      <name val="Arial CE"/>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54">
    <border>
      <left/>
      <right/>
      <top/>
      <bottom/>
      <diagonal/>
    </border>
    <border>
      <left style="medium">
        <color indexed="61"/>
      </left>
      <right style="medium">
        <color indexed="61"/>
      </right>
      <top style="medium">
        <color indexed="61"/>
      </top>
      <bottom style="medium">
        <color indexed="61"/>
      </bottom>
    </border>
    <border>
      <left style="medium">
        <color indexed="60"/>
      </left>
      <right style="medium">
        <color indexed="60"/>
      </right>
      <top style="medium">
        <color indexed="60"/>
      </top>
      <bottom style="medium">
        <color indexed="60"/>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style="thin"/>
    </border>
    <border>
      <left style="medium"/>
      <right style="medium"/>
      <top>
        <color indexed="63"/>
      </top>
      <bottom>
        <color indexed="63"/>
      </bottom>
    </border>
    <border>
      <left>
        <color indexed="63"/>
      </left>
      <right style="thin"/>
      <top style="thin"/>
      <bottom style="thin"/>
    </border>
    <border>
      <left>
        <color indexed="63"/>
      </left>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2" borderId="1" applyNumberFormat="0" applyAlignment="0" applyProtection="0"/>
    <xf numFmtId="0" fontId="9" fillId="0" borderId="0" applyNumberFormat="0" applyFill="0" applyBorder="0" applyAlignment="0" applyProtection="0"/>
    <xf numFmtId="0" fontId="6" fillId="0" borderId="0">
      <alignment/>
      <protection/>
    </xf>
    <xf numFmtId="0" fontId="8" fillId="2" borderId="2"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0" fontId="5" fillId="0" borderId="0" xfId="20" applyFont="1" applyFill="1" applyAlignment="1" applyProtection="1">
      <alignment vertical="center" wrapText="1"/>
      <protection hidden="1"/>
    </xf>
    <xf numFmtId="0" fontId="11" fillId="3" borderId="3" xfId="20" applyFont="1" applyFill="1" applyBorder="1" applyAlignment="1" applyProtection="1">
      <alignment vertical="center" wrapText="1"/>
      <protection hidden="1"/>
    </xf>
    <xf numFmtId="0" fontId="5" fillId="0" borderId="0" xfId="20" applyFont="1" applyAlignment="1" applyProtection="1">
      <alignment vertical="center" wrapText="1"/>
      <protection hidden="1"/>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1" fillId="4" borderId="6"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4" fillId="0" borderId="0" xfId="0" applyFont="1" applyAlignment="1" applyProtection="1">
      <alignment vertical="top"/>
      <protection/>
    </xf>
    <xf numFmtId="0" fontId="4" fillId="0" borderId="0" xfId="0" applyFont="1" applyBorder="1" applyAlignment="1" applyProtection="1">
      <alignment horizontal="left" vertical="center" wrapText="1" indent="1"/>
      <protection/>
    </xf>
    <xf numFmtId="0" fontId="0" fillId="0" borderId="0" xfId="0" applyAlignment="1" applyProtection="1">
      <alignment horizontal="left" vertical="center" indent="1"/>
      <protection/>
    </xf>
    <xf numFmtId="0" fontId="0" fillId="0" borderId="0" xfId="0" applyAlignment="1" applyProtection="1">
      <alignment vertical="center"/>
      <protection/>
    </xf>
    <xf numFmtId="0" fontId="2" fillId="5" borderId="9" xfId="0" applyFont="1" applyFill="1" applyBorder="1" applyAlignment="1" applyProtection="1">
      <alignment horizontal="center" vertical="center"/>
      <protection/>
    </xf>
    <xf numFmtId="0" fontId="0" fillId="5" borderId="10" xfId="0" applyFill="1" applyBorder="1" applyAlignment="1" applyProtection="1">
      <alignment horizontal="left" vertical="center"/>
      <protection/>
    </xf>
    <xf numFmtId="0" fontId="0" fillId="5" borderId="11" xfId="0" applyFill="1" applyBorder="1" applyAlignment="1" applyProtection="1">
      <alignment vertical="center"/>
      <protection/>
    </xf>
    <xf numFmtId="0" fontId="0" fillId="5" borderId="12" xfId="0" applyFill="1" applyBorder="1" applyAlignment="1" applyProtection="1">
      <alignment vertical="center"/>
      <protection/>
    </xf>
    <xf numFmtId="0" fontId="0" fillId="5" borderId="13" xfId="0" applyFill="1" applyBorder="1" applyAlignment="1" applyProtection="1">
      <alignment vertical="center"/>
      <protection/>
    </xf>
    <xf numFmtId="0" fontId="0" fillId="5" borderId="14" xfId="0" applyFill="1" applyBorder="1" applyAlignment="1" applyProtection="1">
      <alignment vertical="center"/>
      <protection/>
    </xf>
    <xf numFmtId="0" fontId="0" fillId="5" borderId="15" xfId="0" applyFill="1" applyBorder="1" applyAlignment="1" applyProtection="1">
      <alignment vertical="center"/>
      <protection/>
    </xf>
    <xf numFmtId="0" fontId="0" fillId="5" borderId="13" xfId="0" applyFill="1" applyBorder="1" applyAlignment="1" applyProtection="1">
      <alignment vertical="center" wrapText="1"/>
      <protection/>
    </xf>
    <xf numFmtId="0" fontId="0" fillId="5" borderId="15" xfId="0" applyFill="1" applyBorder="1" applyAlignment="1" applyProtection="1">
      <alignment vertical="center" wrapText="1"/>
      <protection/>
    </xf>
    <xf numFmtId="0" fontId="0" fillId="5" borderId="14" xfId="0" applyFill="1" applyBorder="1" applyAlignment="1" applyProtection="1">
      <alignment vertical="center" wrapText="1"/>
      <protection/>
    </xf>
    <xf numFmtId="0" fontId="0" fillId="0" borderId="0" xfId="0" applyAlignment="1" applyProtection="1">
      <alignment vertical="center" wrapText="1"/>
      <protection/>
    </xf>
    <xf numFmtId="0" fontId="4" fillId="0" borderId="16" xfId="0" applyFont="1" applyBorder="1" applyAlignment="1" applyProtection="1">
      <alignment horizontal="left" vertical="center" wrapText="1" indent="1"/>
      <protection/>
    </xf>
    <xf numFmtId="0" fontId="3" fillId="0" borderId="0" xfId="0" applyFont="1" applyAlignment="1" applyProtection="1">
      <alignment horizontal="left" vertical="center" indent="1"/>
      <protection/>
    </xf>
    <xf numFmtId="0" fontId="0" fillId="2" borderId="3" xfId="0" applyFill="1" applyBorder="1" applyAlignment="1" applyProtection="1">
      <alignment horizontal="left" vertical="center" wrapText="1" indent="1"/>
      <protection/>
    </xf>
    <xf numFmtId="0" fontId="0" fillId="2" borderId="3" xfId="0" applyFont="1" applyFill="1" applyBorder="1" applyAlignment="1" applyProtection="1">
      <alignment horizontal="left" vertical="center" wrapText="1" indent="1"/>
      <protection/>
    </xf>
    <xf numFmtId="0" fontId="1" fillId="5" borderId="17" xfId="0" applyFont="1" applyFill="1" applyBorder="1" applyAlignment="1" applyProtection="1">
      <alignment horizontal="center" vertical="center"/>
      <protection/>
    </xf>
    <xf numFmtId="0" fontId="1" fillId="5" borderId="18" xfId="0" applyFont="1" applyFill="1" applyBorder="1" applyAlignment="1" applyProtection="1">
      <alignment horizontal="center" vertical="center"/>
      <protection/>
    </xf>
    <xf numFmtId="0" fontId="1" fillId="5" borderId="19" xfId="0" applyFont="1" applyFill="1" applyBorder="1" applyAlignment="1" applyProtection="1">
      <alignment horizontal="center" vertical="center"/>
      <protection/>
    </xf>
    <xf numFmtId="0" fontId="0" fillId="0" borderId="0" xfId="0" applyAlignment="1" applyProtection="1">
      <alignment horizontal="center" vertical="center" wrapText="1"/>
      <protection/>
    </xf>
    <xf numFmtId="0" fontId="2" fillId="0" borderId="0" xfId="20" applyFont="1" applyAlignment="1" applyProtection="1">
      <alignment vertical="center" wrapText="1"/>
      <protection hidden="1"/>
    </xf>
    <xf numFmtId="0" fontId="14" fillId="0" borderId="0" xfId="20" applyFont="1" applyAlignment="1" applyProtection="1">
      <alignment vertical="center" wrapText="1"/>
      <protection hidden="1"/>
    </xf>
    <xf numFmtId="0" fontId="15" fillId="0" borderId="0" xfId="20" applyFont="1" applyAlignment="1" applyProtection="1">
      <alignment vertical="center" wrapText="1"/>
      <protection hidden="1"/>
    </xf>
    <xf numFmtId="0" fontId="16" fillId="0" borderId="0" xfId="0" applyFont="1" applyAlignment="1">
      <alignment/>
    </xf>
    <xf numFmtId="0" fontId="5" fillId="0" borderId="0" xfId="20" applyFont="1" applyAlignment="1" applyProtection="1">
      <alignment horizontal="center" vertical="center" wrapText="1"/>
      <protection hidden="1"/>
    </xf>
    <xf numFmtId="0" fontId="15" fillId="0" borderId="0" xfId="20" applyFont="1" applyAlignment="1" applyProtection="1">
      <alignment horizontal="center" vertical="center" wrapText="1"/>
      <protection hidden="1"/>
    </xf>
    <xf numFmtId="0" fontId="10" fillId="0" borderId="0" xfId="20" applyFont="1" applyFill="1" applyBorder="1" applyAlignment="1" applyProtection="1">
      <alignment horizontal="center" vertical="center" wrapText="1"/>
      <protection hidden="1"/>
    </xf>
    <xf numFmtId="49" fontId="2" fillId="0" borderId="0" xfId="20" applyNumberFormat="1" applyFont="1" applyFill="1" applyBorder="1" applyAlignment="1" applyProtection="1">
      <alignment horizontal="left" vertical="center" wrapText="1" indent="1"/>
      <protection locked="0"/>
    </xf>
    <xf numFmtId="0" fontId="2" fillId="0" borderId="0" xfId="20" applyFont="1" applyFill="1" applyBorder="1" applyAlignment="1" applyProtection="1">
      <alignment horizontal="left" vertical="center" wrapText="1" indent="1"/>
      <protection locked="0"/>
    </xf>
    <xf numFmtId="0" fontId="20" fillId="2" borderId="3" xfId="0" applyFont="1" applyFill="1" applyBorder="1" applyAlignment="1">
      <alignment horizontal="left" vertical="center" wrapText="1" indent="1"/>
    </xf>
    <xf numFmtId="0" fontId="20" fillId="2" borderId="3" xfId="0" applyFont="1" applyFill="1" applyBorder="1" applyAlignment="1" applyProtection="1">
      <alignment horizontal="left" vertical="center" wrapText="1" indent="1"/>
      <protection/>
    </xf>
    <xf numFmtId="0" fontId="0" fillId="2" borderId="3" xfId="0" applyFill="1" applyBorder="1" applyAlignment="1" applyProtection="1">
      <alignment horizontal="left" vertical="center" indent="1"/>
      <protection/>
    </xf>
    <xf numFmtId="0" fontId="16"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pplyProtection="1">
      <alignment horizontal="left" vertical="center" indent="1"/>
      <protection/>
    </xf>
    <xf numFmtId="0" fontId="1" fillId="0" borderId="0" xfId="0" applyFont="1" applyFill="1" applyBorder="1" applyAlignment="1" applyProtection="1">
      <alignment horizontal="center" vertical="center"/>
      <protection/>
    </xf>
    <xf numFmtId="0" fontId="1" fillId="4" borderId="20"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15" fillId="5" borderId="25" xfId="0" applyFont="1" applyFill="1" applyBorder="1" applyAlignment="1" applyProtection="1">
      <alignment horizontal="left" vertical="center" indent="1"/>
      <protection/>
    </xf>
    <xf numFmtId="0" fontId="15" fillId="5" borderId="25" xfId="0" applyFont="1" applyFill="1" applyBorder="1" applyAlignment="1" applyProtection="1">
      <alignment horizontal="left" vertical="center" wrapText="1" indent="1"/>
      <protection/>
    </xf>
    <xf numFmtId="0" fontId="15" fillId="5" borderId="25" xfId="0" applyFont="1" applyFill="1" applyBorder="1" applyAlignment="1" applyProtection="1">
      <alignment horizontal="center" vertical="center" textRotation="90" wrapText="1"/>
      <protection/>
    </xf>
    <xf numFmtId="0" fontId="15" fillId="0" borderId="0" xfId="0" applyFont="1" applyAlignment="1" applyProtection="1">
      <alignment horizontal="left" vertical="center" indent="1"/>
      <protection/>
    </xf>
    <xf numFmtId="0" fontId="1" fillId="5" borderId="25" xfId="0" applyFont="1" applyFill="1" applyBorder="1" applyAlignment="1" applyProtection="1">
      <alignment horizontal="center" vertical="center" wrapText="1"/>
      <protection/>
    </xf>
    <xf numFmtId="0" fontId="15" fillId="5" borderId="25" xfId="0" applyFont="1" applyFill="1" applyBorder="1" applyAlignment="1" applyProtection="1">
      <alignment vertical="center" textRotation="90" wrapText="1"/>
      <protection/>
    </xf>
    <xf numFmtId="0" fontId="19" fillId="5" borderId="25" xfId="0" applyFont="1" applyFill="1" applyBorder="1" applyAlignment="1" applyProtection="1">
      <alignment vertical="center" textRotation="90" wrapText="1"/>
      <protection/>
    </xf>
    <xf numFmtId="0" fontId="1" fillId="4" borderId="3" xfId="0" applyFont="1" applyFill="1" applyBorder="1" applyAlignment="1" applyProtection="1">
      <alignment horizontal="center" vertical="center"/>
      <protection locked="0"/>
    </xf>
    <xf numFmtId="0" fontId="16" fillId="0" borderId="0" xfId="0" applyFont="1" applyAlignment="1">
      <alignment/>
    </xf>
    <xf numFmtId="0" fontId="15" fillId="0" borderId="0" xfId="20" applyFont="1" applyAlignment="1" applyProtection="1">
      <alignment horizontal="left" vertical="center" wrapText="1"/>
      <protection hidden="1"/>
    </xf>
    <xf numFmtId="0" fontId="5" fillId="0" borderId="0" xfId="20" applyFont="1" applyAlignment="1" applyProtection="1">
      <alignment horizontal="left" vertical="center" wrapText="1"/>
      <protection hidden="1"/>
    </xf>
    <xf numFmtId="0" fontId="1" fillId="4" borderId="26"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0" fillId="5" borderId="10" xfId="0" applyFill="1" applyBorder="1" applyAlignment="1" applyProtection="1">
      <alignment horizontal="left" vertical="center" indent="1"/>
      <protection/>
    </xf>
    <xf numFmtId="0" fontId="0" fillId="5" borderId="11" xfId="0" applyFill="1" applyBorder="1" applyAlignment="1" applyProtection="1">
      <alignment horizontal="left" vertical="center" indent="1"/>
      <protection/>
    </xf>
    <xf numFmtId="0" fontId="0" fillId="5" borderId="12" xfId="0" applyFill="1" applyBorder="1" applyAlignment="1" applyProtection="1">
      <alignment horizontal="left" vertical="center" indent="1"/>
      <protection/>
    </xf>
    <xf numFmtId="0" fontId="0" fillId="5" borderId="13" xfId="0" applyFill="1" applyBorder="1" applyAlignment="1" applyProtection="1">
      <alignment horizontal="left" vertical="center" indent="1"/>
      <protection/>
    </xf>
    <xf numFmtId="0" fontId="0" fillId="5" borderId="14" xfId="0" applyFill="1" applyBorder="1" applyAlignment="1" applyProtection="1">
      <alignment horizontal="left" vertical="center" indent="1"/>
      <protection/>
    </xf>
    <xf numFmtId="0" fontId="0" fillId="5" borderId="15" xfId="0" applyFill="1" applyBorder="1" applyAlignment="1" applyProtection="1">
      <alignment horizontal="left" vertical="center" indent="1"/>
      <protection/>
    </xf>
    <xf numFmtId="0" fontId="0" fillId="5" borderId="13" xfId="0" applyFill="1" applyBorder="1" applyAlignment="1" applyProtection="1">
      <alignment horizontal="left" vertical="center" wrapText="1" indent="1"/>
      <protection/>
    </xf>
    <xf numFmtId="0" fontId="0" fillId="5" borderId="15" xfId="0" applyFill="1" applyBorder="1" applyAlignment="1" applyProtection="1">
      <alignment horizontal="left" vertical="center" wrapText="1" indent="1"/>
      <protection/>
    </xf>
    <xf numFmtId="0" fontId="0" fillId="5" borderId="14" xfId="0" applyFill="1" applyBorder="1" applyAlignment="1" applyProtection="1">
      <alignment horizontal="left" vertical="center" wrapText="1" indent="1"/>
      <protection/>
    </xf>
    <xf numFmtId="0" fontId="0" fillId="2" borderId="3" xfId="0" applyFont="1" applyFill="1" applyBorder="1" applyAlignment="1" applyProtection="1">
      <alignment horizontal="left" vertical="center" wrapText="1" indent="1"/>
      <protection/>
    </xf>
    <xf numFmtId="0" fontId="0" fillId="0" borderId="0" xfId="0" applyFont="1" applyBorder="1" applyAlignment="1" applyProtection="1">
      <alignment horizontal="left" vertical="center" indent="1"/>
      <protection/>
    </xf>
    <xf numFmtId="0" fontId="0" fillId="0" borderId="0" xfId="0" applyFont="1" applyBorder="1" applyAlignment="1">
      <alignment vertical="top" wrapText="1"/>
    </xf>
    <xf numFmtId="0" fontId="0" fillId="3" borderId="29" xfId="0" applyFill="1" applyBorder="1" applyAlignment="1" applyProtection="1">
      <alignment vertical="center"/>
      <protection locked="0"/>
    </xf>
    <xf numFmtId="0" fontId="1" fillId="5" borderId="25" xfId="0" applyFont="1" applyFill="1" applyBorder="1" applyAlignment="1" applyProtection="1">
      <alignment horizontal="center" vertical="center"/>
      <protection/>
    </xf>
    <xf numFmtId="0" fontId="0" fillId="2" borderId="30" xfId="0" applyFont="1" applyFill="1" applyBorder="1" applyAlignment="1" applyProtection="1">
      <alignment horizontal="left" vertical="center" wrapText="1" indent="1"/>
      <protection/>
    </xf>
    <xf numFmtId="0" fontId="0" fillId="3" borderId="20" xfId="0" applyFill="1" applyBorder="1" applyAlignment="1" applyProtection="1">
      <alignment vertical="center"/>
      <protection locked="0"/>
    </xf>
    <xf numFmtId="0" fontId="0" fillId="2" borderId="31" xfId="0" applyFont="1" applyFill="1" applyBorder="1" applyAlignment="1" applyProtection="1">
      <alignment horizontal="left" vertical="center" wrapText="1" indent="1"/>
      <protection/>
    </xf>
    <xf numFmtId="0" fontId="0" fillId="2" borderId="32" xfId="0" applyFont="1" applyFill="1" applyBorder="1" applyAlignment="1" applyProtection="1">
      <alignment horizontal="left" vertical="center" wrapText="1" indent="1"/>
      <protection/>
    </xf>
    <xf numFmtId="0" fontId="2" fillId="5" borderId="25" xfId="0" applyFont="1" applyFill="1" applyBorder="1" applyAlignment="1" applyProtection="1">
      <alignment horizontal="center" vertical="center"/>
      <protection/>
    </xf>
    <xf numFmtId="0" fontId="15" fillId="5" borderId="25" xfId="0" applyFont="1" applyFill="1" applyBorder="1" applyAlignment="1" applyProtection="1">
      <alignment vertical="center" wrapText="1"/>
      <protection/>
    </xf>
    <xf numFmtId="0" fontId="0" fillId="2" borderId="33" xfId="0" applyFont="1" applyFill="1" applyBorder="1" applyAlignment="1" applyProtection="1">
      <alignment horizontal="left" vertical="center" wrapText="1" indent="1"/>
      <protection/>
    </xf>
    <xf numFmtId="0" fontId="20" fillId="2" borderId="34" xfId="0" applyFont="1" applyFill="1" applyBorder="1" applyAlignment="1">
      <alignment horizontal="left" vertical="center" wrapText="1" indent="1"/>
    </xf>
    <xf numFmtId="0" fontId="0" fillId="2" borderId="34" xfId="0" applyFont="1" applyFill="1" applyBorder="1" applyAlignment="1" applyProtection="1">
      <alignment horizontal="left" vertical="center" wrapText="1" indent="1"/>
      <protection/>
    </xf>
    <xf numFmtId="0" fontId="1" fillId="4" borderId="3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xf>
    <xf numFmtId="0" fontId="0" fillId="2" borderId="31" xfId="0" applyFill="1" applyBorder="1" applyAlignment="1" applyProtection="1">
      <alignment horizontal="left" vertical="center" wrapText="1" indent="1"/>
      <protection/>
    </xf>
    <xf numFmtId="0" fontId="1" fillId="2" borderId="4" xfId="0" applyFont="1" applyFill="1" applyBorder="1" applyAlignment="1" applyProtection="1">
      <alignment horizontal="center" vertical="center"/>
      <protection/>
    </xf>
    <xf numFmtId="0" fontId="20" fillId="2" borderId="31" xfId="0" applyFont="1" applyFill="1" applyBorder="1" applyAlignment="1">
      <alignment horizontal="left" vertical="center" wrapText="1" indent="1"/>
    </xf>
    <xf numFmtId="0" fontId="20" fillId="2" borderId="32" xfId="0" applyFont="1" applyFill="1" applyBorder="1" applyAlignment="1">
      <alignment horizontal="left" vertical="center" wrapText="1" indent="1"/>
    </xf>
    <xf numFmtId="0" fontId="20" fillId="2" borderId="5" xfId="0" applyFont="1" applyFill="1" applyBorder="1" applyAlignment="1">
      <alignment horizontal="left" vertical="center" wrapText="1" indent="1"/>
    </xf>
    <xf numFmtId="0" fontId="0" fillId="2" borderId="5" xfId="0" applyFill="1" applyBorder="1" applyAlignment="1" applyProtection="1">
      <alignment horizontal="left" vertical="center" indent="1"/>
      <protection/>
    </xf>
    <xf numFmtId="0" fontId="1" fillId="4"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xf>
    <xf numFmtId="0" fontId="0" fillId="0" borderId="0" xfId="0" applyAlignment="1" applyProtection="1">
      <alignment horizontal="left" vertical="center" wrapText="1" indent="1"/>
      <protection/>
    </xf>
    <xf numFmtId="0" fontId="13" fillId="4" borderId="5" xfId="0" applyFont="1" applyFill="1" applyBorder="1" applyAlignment="1" applyProtection="1">
      <alignment horizontal="center" vertical="center" wrapText="1"/>
      <protection locked="0"/>
    </xf>
    <xf numFmtId="0" fontId="2" fillId="4" borderId="3" xfId="20" applyFont="1" applyFill="1" applyBorder="1" applyAlignment="1" applyProtection="1">
      <alignment horizontal="left" vertical="center" wrapText="1" indent="1"/>
      <protection locked="0"/>
    </xf>
    <xf numFmtId="0" fontId="10" fillId="0" borderId="3" xfId="20" applyFont="1" applyFill="1" applyBorder="1" applyAlignment="1" applyProtection="1">
      <alignment horizontal="center" vertical="center" wrapText="1"/>
      <protection hidden="1"/>
    </xf>
    <xf numFmtId="49" fontId="2" fillId="4" borderId="3" xfId="20" applyNumberFormat="1" applyFont="1" applyFill="1" applyBorder="1" applyAlignment="1" applyProtection="1">
      <alignment horizontal="left" vertical="center" wrapText="1" indent="1"/>
      <protection locked="0"/>
    </xf>
    <xf numFmtId="0" fontId="0" fillId="6" borderId="35" xfId="0"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13" fillId="4" borderId="31"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protection/>
    </xf>
    <xf numFmtId="0" fontId="12" fillId="0" borderId="0" xfId="0" applyFont="1" applyBorder="1" applyAlignment="1" applyProtection="1">
      <alignment horizontal="center" vertical="top"/>
      <protection/>
    </xf>
    <xf numFmtId="49" fontId="12" fillId="2" borderId="0" xfId="0" applyNumberFormat="1" applyFont="1" applyFill="1" applyBorder="1" applyAlignment="1" applyProtection="1">
      <alignment horizontal="center" vertical="center" wrapText="1"/>
      <protection/>
    </xf>
    <xf numFmtId="0" fontId="12" fillId="2" borderId="0" xfId="0" applyFont="1" applyFill="1" applyBorder="1" applyAlignment="1" applyProtection="1">
      <alignment horizontal="center" vertical="center" wrapText="1"/>
      <protection/>
    </xf>
    <xf numFmtId="0" fontId="4" fillId="2" borderId="0" xfId="0" applyFont="1" applyFill="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2" fillId="5" borderId="40" xfId="0" applyFont="1" applyFill="1" applyBorder="1" applyAlignment="1" applyProtection="1">
      <alignment horizontal="center" vertical="center"/>
      <protection/>
    </xf>
    <xf numFmtId="0" fontId="2" fillId="5" borderId="41" xfId="0" applyFont="1" applyFill="1" applyBorder="1" applyAlignment="1" applyProtection="1">
      <alignment horizontal="center" vertical="center"/>
      <protection/>
    </xf>
    <xf numFmtId="0" fontId="2" fillId="5" borderId="42" xfId="0" applyFont="1" applyFill="1" applyBorder="1" applyAlignment="1" applyProtection="1">
      <alignment horizontal="center" vertical="center"/>
      <protection/>
    </xf>
    <xf numFmtId="0" fontId="2" fillId="5" borderId="43" xfId="0" applyFont="1" applyFill="1" applyBorder="1" applyAlignment="1" applyProtection="1">
      <alignment horizontal="center" vertical="center"/>
      <protection/>
    </xf>
    <xf numFmtId="0" fontId="2" fillId="5" borderId="0" xfId="0" applyFont="1" applyFill="1" applyBorder="1" applyAlignment="1" applyProtection="1">
      <alignment horizontal="center" vertical="center"/>
      <protection/>
    </xf>
    <xf numFmtId="0" fontId="2" fillId="5" borderId="44" xfId="0" applyFont="1" applyFill="1" applyBorder="1" applyAlignment="1" applyProtection="1">
      <alignment horizontal="center" vertical="center"/>
      <protection/>
    </xf>
    <xf numFmtId="0" fontId="2" fillId="5" borderId="45"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2" fillId="5" borderId="36" xfId="0" applyFont="1" applyFill="1" applyBorder="1" applyAlignment="1" applyProtection="1">
      <alignment horizontal="center" vertical="center"/>
      <protection/>
    </xf>
    <xf numFmtId="0" fontId="2" fillId="5" borderId="9" xfId="0" applyFont="1" applyFill="1" applyBorder="1" applyAlignment="1" applyProtection="1">
      <alignment horizontal="center" vertical="center" wrapText="1"/>
      <protection/>
    </xf>
    <xf numFmtId="0" fontId="2" fillId="5" borderId="46" xfId="0" applyFont="1" applyFill="1" applyBorder="1" applyAlignment="1" applyProtection="1">
      <alignment horizontal="center" vertical="center" wrapText="1"/>
      <protection/>
    </xf>
    <xf numFmtId="0" fontId="13" fillId="4" borderId="7" xfId="0"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wrapText="1"/>
      <protection locked="0"/>
    </xf>
    <xf numFmtId="0" fontId="13" fillId="4" borderId="48"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2" fillId="6" borderId="35" xfId="0" applyFont="1" applyFill="1" applyBorder="1" applyAlignment="1" applyProtection="1">
      <alignment horizontal="center" vertical="center"/>
      <protection/>
    </xf>
    <xf numFmtId="0" fontId="2" fillId="6" borderId="49" xfId="0" applyFont="1" applyFill="1" applyBorder="1" applyAlignment="1">
      <alignment horizontal="center"/>
    </xf>
    <xf numFmtId="0" fontId="2" fillId="6" borderId="36" xfId="0" applyFont="1" applyFill="1" applyBorder="1" applyAlignment="1">
      <alignment horizontal="center"/>
    </xf>
    <xf numFmtId="0" fontId="0" fillId="4" borderId="43" xfId="0" applyFont="1" applyFill="1" applyBorder="1" applyAlignment="1" applyProtection="1">
      <alignment horizontal="left" vertical="center" wrapText="1" indent="1"/>
      <protection locked="0"/>
    </xf>
    <xf numFmtId="0" fontId="0" fillId="0" borderId="0" xfId="0" applyFont="1" applyAlignment="1">
      <alignment wrapText="1"/>
    </xf>
    <xf numFmtId="0" fontId="0" fillId="0" borderId="44" xfId="0" applyFont="1" applyBorder="1" applyAlignment="1">
      <alignment wrapText="1"/>
    </xf>
    <xf numFmtId="0" fontId="13" fillId="4" borderId="50"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xf>
    <xf numFmtId="0" fontId="2" fillId="5" borderId="51" xfId="0" applyFont="1" applyFill="1" applyBorder="1" applyAlignment="1" applyProtection="1">
      <alignment horizontal="center" vertical="center"/>
      <protection/>
    </xf>
    <xf numFmtId="0" fontId="2" fillId="5" borderId="46"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49" fontId="21" fillId="4" borderId="47" xfId="20" applyNumberFormat="1" applyFont="1" applyFill="1" applyBorder="1" applyAlignment="1" applyProtection="1">
      <alignment horizontal="center" vertical="center" wrapText="1"/>
      <protection locked="0"/>
    </xf>
    <xf numFmtId="49" fontId="21" fillId="4" borderId="11" xfId="20"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0" fontId="22" fillId="0" borderId="52" xfId="0" applyFont="1" applyBorder="1" applyAlignment="1">
      <alignment vertical="center" wrapText="1"/>
    </xf>
    <xf numFmtId="0" fontId="2" fillId="2" borderId="35" xfId="0" applyFont="1" applyFill="1" applyBorder="1" applyAlignment="1" applyProtection="1">
      <alignment horizontal="center" vertical="center"/>
      <protection/>
    </xf>
    <xf numFmtId="0" fontId="2" fillId="2" borderId="36" xfId="0" applyFont="1" applyFill="1" applyBorder="1" applyAlignment="1" applyProtection="1">
      <alignment horizontal="center" vertical="center"/>
      <protection/>
    </xf>
    <xf numFmtId="0" fontId="21" fillId="3" borderId="35" xfId="0" applyFont="1" applyFill="1" applyBorder="1" applyAlignment="1" applyProtection="1">
      <alignment horizontal="left" vertical="center" indent="1"/>
      <protection/>
    </xf>
    <xf numFmtId="0" fontId="2" fillId="3" borderId="49" xfId="0" applyFont="1" applyFill="1" applyBorder="1" applyAlignment="1" applyProtection="1">
      <alignment horizontal="left" vertical="center" indent="1"/>
      <protection/>
    </xf>
    <xf numFmtId="0" fontId="2" fillId="3" borderId="41" xfId="0" applyFont="1" applyFill="1" applyBorder="1" applyAlignment="1" applyProtection="1">
      <alignment horizontal="left" vertical="center" indent="1"/>
      <protection/>
    </xf>
    <xf numFmtId="0" fontId="4" fillId="0" borderId="0" xfId="0" applyFont="1" applyBorder="1" applyAlignment="1" applyProtection="1">
      <alignment horizontal="center" vertical="center" wrapText="1"/>
      <protection/>
    </xf>
    <xf numFmtId="0" fontId="1" fillId="3" borderId="16" xfId="0" applyFont="1" applyFill="1" applyBorder="1" applyAlignment="1" applyProtection="1">
      <alignment horizontal="center" vertical="center" wrapText="1"/>
      <protection/>
    </xf>
    <xf numFmtId="0" fontId="1" fillId="3" borderId="53" xfId="0" applyFont="1" applyFill="1" applyBorder="1" applyAlignment="1" applyProtection="1">
      <alignment horizontal="center" vertical="center" wrapText="1"/>
      <protection/>
    </xf>
    <xf numFmtId="0" fontId="2" fillId="2" borderId="40" xfId="0" applyFont="1" applyFill="1" applyBorder="1" applyAlignment="1" applyProtection="1">
      <alignment horizontal="center" vertical="center"/>
      <protection/>
    </xf>
    <xf numFmtId="0" fontId="2" fillId="2" borderId="42" xfId="0" applyFont="1" applyFill="1" applyBorder="1" applyAlignment="1" applyProtection="1">
      <alignment horizontal="center" vertical="center"/>
      <protection/>
    </xf>
    <xf numFmtId="0" fontId="2" fillId="3" borderId="40" xfId="0" applyFont="1" applyFill="1" applyBorder="1" applyAlignment="1" applyProtection="1">
      <alignment horizontal="left" vertical="center" indent="1"/>
      <protection/>
    </xf>
    <xf numFmtId="0" fontId="2" fillId="3" borderId="42" xfId="0" applyFont="1" applyFill="1" applyBorder="1" applyAlignment="1" applyProtection="1">
      <alignment horizontal="left" vertical="center" indent="1"/>
      <protection/>
    </xf>
    <xf numFmtId="0" fontId="23" fillId="0" borderId="0" xfId="20" applyFont="1" applyAlignment="1" applyProtection="1">
      <alignment vertical="center" wrapText="1"/>
      <protection hidden="1"/>
    </xf>
    <xf numFmtId="0" fontId="24" fillId="0" borderId="0" xfId="20" applyFont="1" applyAlignment="1" applyProtection="1">
      <alignment horizontal="center" vertical="center" wrapText="1"/>
      <protection hidden="1"/>
    </xf>
    <xf numFmtId="0" fontId="0" fillId="0" borderId="0" xfId="0" applyAlignment="1">
      <alignment horizontal="center" vertical="center" wrapText="1"/>
    </xf>
    <xf numFmtId="0" fontId="25" fillId="0" borderId="0" xfId="20" applyFont="1" applyAlignment="1" applyProtection="1">
      <alignment vertical="center" wrapText="1"/>
      <protection hidden="1"/>
    </xf>
    <xf numFmtId="0" fontId="13" fillId="0" borderId="0" xfId="20" applyFont="1" applyAlignment="1" applyProtection="1">
      <alignment vertical="center" wrapText="1"/>
      <protection hidden="1"/>
    </xf>
    <xf numFmtId="0" fontId="25" fillId="0" borderId="0" xfId="20" applyNumberFormat="1" applyFont="1" applyAlignment="1" applyProtection="1">
      <alignment vertical="center" wrapText="1"/>
      <protection hidden="1"/>
    </xf>
    <xf numFmtId="0" fontId="15" fillId="2" borderId="0" xfId="20" applyFont="1" applyFill="1" applyAlignment="1" applyProtection="1">
      <alignment vertical="center" wrapText="1"/>
      <protection hidden="1"/>
    </xf>
    <xf numFmtId="0" fontId="15" fillId="2" borderId="25" xfId="20" applyFont="1" applyFill="1" applyBorder="1" applyAlignment="1" applyProtection="1">
      <alignment vertical="center" wrapText="1"/>
      <protection hidden="1"/>
    </xf>
    <xf numFmtId="0" fontId="26" fillId="0" borderId="25" xfId="20" applyFont="1" applyBorder="1" applyAlignment="1" applyProtection="1">
      <alignment vertical="center" wrapText="1"/>
      <protection hidden="1"/>
    </xf>
    <xf numFmtId="0" fontId="17" fillId="2" borderId="25" xfId="0" applyFont="1" applyFill="1" applyBorder="1" applyAlignment="1">
      <alignment/>
    </xf>
    <xf numFmtId="0" fontId="4" fillId="2" borderId="35" xfId="0" applyFont="1" applyFill="1" applyBorder="1" applyAlignment="1" applyProtection="1">
      <alignment horizontal="center" vertical="center" wrapText="1"/>
      <protection/>
    </xf>
    <xf numFmtId="0" fontId="4" fillId="2" borderId="49" xfId="0" applyFont="1" applyFill="1" applyBorder="1" applyAlignment="1" applyProtection="1">
      <alignment horizontal="center" vertical="center" wrapText="1"/>
      <protection/>
    </xf>
    <xf numFmtId="0" fontId="4" fillId="2" borderId="36" xfId="0" applyFont="1" applyFill="1" applyBorder="1" applyAlignment="1" applyProtection="1">
      <alignment horizontal="center" vertical="center" wrapText="1"/>
      <protection/>
    </xf>
    <xf numFmtId="0" fontId="12" fillId="2" borderId="35" xfId="0" applyFont="1" applyFill="1" applyBorder="1" applyAlignment="1" applyProtection="1">
      <alignment horizontal="center" vertical="center" wrapText="1"/>
      <protection/>
    </xf>
    <xf numFmtId="0" fontId="12" fillId="2" borderId="49" xfId="0" applyFont="1" applyFill="1" applyBorder="1" applyAlignment="1" applyProtection="1">
      <alignment horizontal="center" vertical="center" wrapText="1"/>
      <protection/>
    </xf>
    <xf numFmtId="0" fontId="12" fillId="2" borderId="36" xfId="0" applyFont="1" applyFill="1" applyBorder="1" applyAlignment="1" applyProtection="1">
      <alignment horizontal="center" vertical="center" wrapText="1"/>
      <protection/>
    </xf>
    <xf numFmtId="0" fontId="0" fillId="7" borderId="33" xfId="0" applyFill="1" applyBorder="1" applyAlignment="1" applyProtection="1">
      <alignment vertical="center"/>
      <protection locked="0"/>
    </xf>
    <xf numFmtId="0" fontId="0" fillId="7" borderId="34"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7" borderId="31"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37" xfId="0" applyFill="1" applyBorder="1" applyAlignment="1" applyProtection="1">
      <alignment vertical="center"/>
      <protection locked="0"/>
    </xf>
    <xf numFmtId="0" fontId="0" fillId="7" borderId="38"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7" borderId="18" xfId="0" applyFill="1" applyBorder="1" applyAlignment="1" applyProtection="1">
      <alignment vertical="center"/>
      <protection locked="0"/>
    </xf>
    <xf numFmtId="0" fontId="0" fillId="7" borderId="19" xfId="0" applyFill="1" applyBorder="1" applyAlignment="1" applyProtection="1">
      <alignment vertical="center"/>
      <protection locked="0"/>
    </xf>
    <xf numFmtId="0" fontId="0" fillId="7" borderId="32"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cellXfs>
  <cellStyles count="11">
    <cellStyle name="Normal" xfId="0"/>
    <cellStyle name="Comma" xfId="15"/>
    <cellStyle name="Comma [0]" xfId="16"/>
    <cellStyle name="Followed Hyperlink_SCAT.xls Chart 4" xfId="17"/>
    <cellStyle name="Hyperlink" xfId="18"/>
    <cellStyle name="Hyperlink_SCAT.xls Chart 4" xfId="19"/>
    <cellStyle name="Normalny_F7B Metoda SCAT" xfId="20"/>
    <cellStyle name="Followed Hyperlink" xfId="21"/>
    <cellStyle name="Percent" xfId="22"/>
    <cellStyle name="Currency" xfId="23"/>
    <cellStyle name="Currency [0]" xfId="24"/>
  </cellStyles>
  <dxfs count="3">
    <dxf>
      <font>
        <b/>
        <i val="0"/>
        <color auto="1"/>
      </font>
      <fill>
        <patternFill>
          <bgColor rgb="FF99CC00"/>
        </patternFill>
      </fill>
      <border/>
    </dxf>
    <dxf>
      <font>
        <b/>
        <i val="0"/>
        <color rgb="FF000000"/>
      </font>
      <fill>
        <patternFill>
          <bgColor rgb="FFFF6600"/>
        </patternFill>
      </fill>
      <border/>
    </dxf>
    <dxf>
      <font>
        <b/>
        <i val="0"/>
        <color rgb="FF00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10"/>
  <dimension ref="A1:E89"/>
  <sheetViews>
    <sheetView zoomScaleSheetLayoutView="65" workbookViewId="0" topLeftCell="A56">
      <selection activeCell="B71" sqref="B71"/>
    </sheetView>
  </sheetViews>
  <sheetFormatPr defaultColWidth="9.00390625" defaultRowHeight="12.75"/>
  <cols>
    <col min="1" max="1" width="5.625" style="3" customWidth="1"/>
    <col min="2" max="2" width="57.375" style="3" customWidth="1"/>
    <col min="3" max="3" width="2.875" style="3" customWidth="1"/>
    <col min="4" max="4" width="56.625" style="3" customWidth="1"/>
    <col min="5" max="5" width="4.00390625" style="3" customWidth="1"/>
    <col min="6" max="16384" width="10.25390625" style="3" customWidth="1"/>
  </cols>
  <sheetData>
    <row r="1" spans="2:5" s="1" customFormat="1" ht="78.75" customHeight="1">
      <c r="B1" s="107" t="s">
        <v>8</v>
      </c>
      <c r="C1" s="107"/>
      <c r="D1" s="107"/>
      <c r="E1" s="41"/>
    </row>
    <row r="2" spans="2:5" ht="42" customHeight="1">
      <c r="B2" s="2" t="s">
        <v>7</v>
      </c>
      <c r="C2" s="108"/>
      <c r="D2" s="108"/>
      <c r="E2" s="42"/>
    </row>
    <row r="3" spans="2:5" ht="42" customHeight="1">
      <c r="B3" s="2" t="s">
        <v>9</v>
      </c>
      <c r="C3" s="106" t="s">
        <v>179</v>
      </c>
      <c r="D3" s="106"/>
      <c r="E3" s="43"/>
    </row>
    <row r="4" spans="2:5" ht="42" customHeight="1">
      <c r="B4" s="2" t="s">
        <v>10</v>
      </c>
      <c r="C4" s="106">
        <v>4</v>
      </c>
      <c r="D4" s="106"/>
      <c r="E4" s="43"/>
    </row>
    <row r="6" ht="15.75">
      <c r="B6" s="170" t="s">
        <v>237</v>
      </c>
    </row>
    <row r="7" spans="2:5" ht="13.5" customHeight="1">
      <c r="B7" s="171" t="s">
        <v>238</v>
      </c>
      <c r="C7" s="172"/>
      <c r="D7" s="172"/>
      <c r="E7" s="35"/>
    </row>
    <row r="8" spans="2:5" ht="63.75" customHeight="1">
      <c r="B8" s="173" t="s">
        <v>239</v>
      </c>
      <c r="C8" s="174"/>
      <c r="D8" s="175" t="s">
        <v>240</v>
      </c>
      <c r="E8" s="35"/>
    </row>
    <row r="9" spans="2:5" ht="193.5" customHeight="1">
      <c r="B9" s="173" t="s">
        <v>241</v>
      </c>
      <c r="C9" s="174"/>
      <c r="D9" s="175" t="s">
        <v>242</v>
      </c>
      <c r="E9" s="35"/>
    </row>
    <row r="10" spans="2:5" ht="110.25" customHeight="1">
      <c r="B10" s="173" t="s">
        <v>243</v>
      </c>
      <c r="C10" s="174"/>
      <c r="D10" s="175" t="s">
        <v>244</v>
      </c>
      <c r="E10" s="35"/>
    </row>
    <row r="11" spans="2:5" ht="16.5" customHeight="1">
      <c r="B11" s="35"/>
      <c r="C11" s="35"/>
      <c r="D11" s="35"/>
      <c r="E11" s="35"/>
    </row>
    <row r="12" spans="2:5" ht="16.5" customHeight="1">
      <c r="B12" s="35"/>
      <c r="C12" s="35"/>
      <c r="D12" s="35"/>
      <c r="E12" s="35"/>
    </row>
    <row r="13" spans="2:5" ht="20.25" customHeight="1">
      <c r="B13" s="35"/>
      <c r="C13" s="35"/>
      <c r="D13" s="35"/>
      <c r="E13" s="35"/>
    </row>
    <row r="14" spans="1:5" ht="45">
      <c r="A14" s="37"/>
      <c r="B14" s="37" t="s">
        <v>51</v>
      </c>
      <c r="C14" s="36"/>
      <c r="D14" s="66" t="s">
        <v>123</v>
      </c>
      <c r="E14" s="40"/>
    </row>
    <row r="15" spans="1:5" ht="24" customHeight="1" thickBot="1">
      <c r="A15" s="37"/>
      <c r="B15" s="37"/>
      <c r="C15" s="36"/>
      <c r="D15" s="66"/>
      <c r="E15" s="40"/>
    </row>
    <row r="16" spans="1:4" ht="18.75" customHeight="1" thickBot="1">
      <c r="A16" s="37" t="s">
        <v>50</v>
      </c>
      <c r="B16" s="177" t="s">
        <v>47</v>
      </c>
      <c r="C16" s="36"/>
      <c r="D16" s="67"/>
    </row>
    <row r="17" spans="1:5" ht="15" customHeight="1">
      <c r="A17" s="36" t="s">
        <v>52</v>
      </c>
      <c r="B17" s="36" t="s">
        <v>83</v>
      </c>
      <c r="C17" s="36"/>
      <c r="D17" s="67" t="s">
        <v>48</v>
      </c>
      <c r="E17" s="39"/>
    </row>
    <row r="18" spans="1:5" ht="15" customHeight="1">
      <c r="A18" s="36" t="s">
        <v>53</v>
      </c>
      <c r="B18" s="36" t="s">
        <v>84</v>
      </c>
      <c r="C18" s="36"/>
      <c r="D18" s="67" t="s">
        <v>48</v>
      </c>
      <c r="E18" s="39"/>
    </row>
    <row r="19" spans="1:5" ht="15" customHeight="1" thickBot="1">
      <c r="A19" s="36" t="s">
        <v>54</v>
      </c>
      <c r="B19" s="36" t="s">
        <v>85</v>
      </c>
      <c r="C19" s="36"/>
      <c r="D19" s="67" t="s">
        <v>48</v>
      </c>
      <c r="E19" s="39"/>
    </row>
    <row r="20" spans="1:5" ht="15" customHeight="1" thickBot="1">
      <c r="A20" s="36" t="s">
        <v>55</v>
      </c>
      <c r="B20" s="178" t="s">
        <v>86</v>
      </c>
      <c r="C20" s="36"/>
      <c r="D20" s="67"/>
      <c r="E20" s="39"/>
    </row>
    <row r="21" spans="1:5" ht="15" customHeight="1">
      <c r="A21" s="36"/>
      <c r="B21" s="36" t="s">
        <v>59</v>
      </c>
      <c r="C21" s="36"/>
      <c r="D21" s="67" t="s">
        <v>48</v>
      </c>
      <c r="E21" s="39"/>
    </row>
    <row r="22" spans="1:5" ht="15" customHeight="1">
      <c r="A22" s="36"/>
      <c r="B22" s="36" t="s">
        <v>60</v>
      </c>
      <c r="C22" s="36"/>
      <c r="D22" s="67" t="s">
        <v>48</v>
      </c>
      <c r="E22" s="39"/>
    </row>
    <row r="23" spans="1:5" ht="15" customHeight="1">
      <c r="A23" s="36"/>
      <c r="B23" s="36" t="s">
        <v>61</v>
      </c>
      <c r="C23" s="36"/>
      <c r="D23" s="67" t="s">
        <v>48</v>
      </c>
      <c r="E23" s="39"/>
    </row>
    <row r="24" spans="1:5" ht="15" customHeight="1" thickBot="1">
      <c r="A24" s="36" t="s">
        <v>62</v>
      </c>
      <c r="B24" s="36" t="s">
        <v>58</v>
      </c>
      <c r="C24" s="36"/>
      <c r="D24" s="67" t="s">
        <v>48</v>
      </c>
      <c r="E24" s="39"/>
    </row>
    <row r="25" spans="1:5" ht="18" customHeight="1" thickBot="1">
      <c r="A25" s="36" t="s">
        <v>56</v>
      </c>
      <c r="B25" s="178" t="s">
        <v>57</v>
      </c>
      <c r="C25" s="36"/>
      <c r="D25" s="67"/>
      <c r="E25" s="39"/>
    </row>
    <row r="26" spans="1:5" ht="13.5" customHeight="1">
      <c r="A26" s="36"/>
      <c r="B26" s="36" t="s">
        <v>65</v>
      </c>
      <c r="C26" s="36"/>
      <c r="D26" s="67" t="s">
        <v>48</v>
      </c>
      <c r="E26" s="39"/>
    </row>
    <row r="27" spans="1:5" ht="15" customHeight="1">
      <c r="A27" s="36"/>
      <c r="B27" s="36" t="s">
        <v>63</v>
      </c>
      <c r="C27" s="36"/>
      <c r="D27" s="67" t="s">
        <v>48</v>
      </c>
      <c r="E27" s="39"/>
    </row>
    <row r="28" spans="1:5" ht="15" customHeight="1">
      <c r="A28" s="36"/>
      <c r="B28" s="36" t="s">
        <v>64</v>
      </c>
      <c r="C28" s="36"/>
      <c r="D28" s="67" t="s">
        <v>48</v>
      </c>
      <c r="E28" s="39"/>
    </row>
    <row r="29" spans="1:5" ht="15" customHeight="1">
      <c r="A29" s="36" t="s">
        <v>67</v>
      </c>
      <c r="B29" s="36" t="s">
        <v>68</v>
      </c>
      <c r="C29" s="36"/>
      <c r="D29" s="67" t="s">
        <v>48</v>
      </c>
      <c r="E29" s="39"/>
    </row>
    <row r="30" spans="1:5" ht="15" customHeight="1">
      <c r="A30" s="36" t="s">
        <v>66</v>
      </c>
      <c r="B30" s="36" t="s">
        <v>69</v>
      </c>
      <c r="C30" s="36"/>
      <c r="D30" s="67" t="s">
        <v>48</v>
      </c>
      <c r="E30" s="39"/>
    </row>
    <row r="31" spans="1:5" ht="15" customHeight="1">
      <c r="A31" s="36" t="s">
        <v>70</v>
      </c>
      <c r="B31" s="36" t="s">
        <v>46</v>
      </c>
      <c r="C31" s="36"/>
      <c r="D31" s="67" t="s">
        <v>48</v>
      </c>
      <c r="E31" s="39"/>
    </row>
    <row r="32" spans="1:5" ht="27" customHeight="1">
      <c r="A32" s="36" t="s">
        <v>71</v>
      </c>
      <c r="B32" s="36" t="s">
        <v>74</v>
      </c>
      <c r="C32" s="36"/>
      <c r="D32" s="67" t="s">
        <v>48</v>
      </c>
      <c r="E32" s="39"/>
    </row>
    <row r="33" spans="1:5" ht="15" customHeight="1" thickBot="1">
      <c r="A33" s="36" t="s">
        <v>72</v>
      </c>
      <c r="B33" s="36" t="s">
        <v>73</v>
      </c>
      <c r="C33" s="36"/>
      <c r="D33" s="67" t="s">
        <v>48</v>
      </c>
      <c r="E33" s="39"/>
    </row>
    <row r="34" spans="1:5" ht="15" customHeight="1" thickBot="1">
      <c r="A34" s="36" t="s">
        <v>88</v>
      </c>
      <c r="B34" s="178" t="s">
        <v>89</v>
      </c>
      <c r="C34" s="36"/>
      <c r="D34" s="67"/>
      <c r="E34" s="39"/>
    </row>
    <row r="35" spans="1:5" ht="33.75" customHeight="1">
      <c r="A35" s="36"/>
      <c r="B35" s="36" t="s">
        <v>90</v>
      </c>
      <c r="C35" s="36"/>
      <c r="D35" s="67" t="s">
        <v>48</v>
      </c>
      <c r="E35" s="39"/>
    </row>
    <row r="36" spans="1:5" ht="27" customHeight="1">
      <c r="A36" s="36"/>
      <c r="B36" s="36" t="s">
        <v>91</v>
      </c>
      <c r="C36" s="36"/>
      <c r="D36" s="67" t="s">
        <v>49</v>
      </c>
      <c r="E36" s="39"/>
    </row>
    <row r="37" spans="1:5" ht="15" customHeight="1">
      <c r="A37" s="36" t="s">
        <v>92</v>
      </c>
      <c r="B37" s="36" t="s">
        <v>93</v>
      </c>
      <c r="C37" s="36"/>
      <c r="D37" s="67" t="s">
        <v>49</v>
      </c>
      <c r="E37" s="39"/>
    </row>
    <row r="38" spans="1:5" ht="15" customHeight="1">
      <c r="A38" s="36" t="s">
        <v>94</v>
      </c>
      <c r="B38" s="36" t="s">
        <v>95</v>
      </c>
      <c r="C38" s="36"/>
      <c r="D38" s="67" t="s">
        <v>48</v>
      </c>
      <c r="E38" s="39"/>
    </row>
    <row r="39" spans="1:5" ht="15" customHeight="1">
      <c r="A39" s="36" t="s">
        <v>97</v>
      </c>
      <c r="B39" s="38" t="s">
        <v>96</v>
      </c>
      <c r="C39" s="36"/>
      <c r="D39" s="67" t="s">
        <v>49</v>
      </c>
      <c r="E39" s="39"/>
    </row>
    <row r="40" spans="1:4" ht="15" customHeight="1" thickBot="1">
      <c r="A40" s="36"/>
      <c r="B40" s="36"/>
      <c r="C40" s="36"/>
      <c r="D40" s="67"/>
    </row>
    <row r="41" spans="1:5" ht="15" customHeight="1" thickBot="1">
      <c r="A41" s="37" t="s">
        <v>75</v>
      </c>
      <c r="B41" s="177" t="s">
        <v>87</v>
      </c>
      <c r="C41" s="36"/>
      <c r="D41" s="67"/>
      <c r="E41" s="39"/>
    </row>
    <row r="42" spans="1:5" ht="15" customHeight="1">
      <c r="A42" s="36" t="s">
        <v>52</v>
      </c>
      <c r="B42" s="36" t="s">
        <v>78</v>
      </c>
      <c r="C42" s="36"/>
      <c r="D42" s="67" t="s">
        <v>49</v>
      </c>
      <c r="E42" s="39"/>
    </row>
    <row r="43" spans="1:5" ht="15" customHeight="1">
      <c r="A43" s="36" t="s">
        <v>53</v>
      </c>
      <c r="B43" s="36" t="s">
        <v>77</v>
      </c>
      <c r="C43" s="36"/>
      <c r="D43" s="67" t="s">
        <v>49</v>
      </c>
      <c r="E43" s="39"/>
    </row>
    <row r="44" spans="1:5" ht="15" customHeight="1">
      <c r="A44" s="36" t="s">
        <v>54</v>
      </c>
      <c r="B44" s="36" t="s">
        <v>76</v>
      </c>
      <c r="C44" s="36"/>
      <c r="D44" s="67" t="s">
        <v>49</v>
      </c>
      <c r="E44" s="39"/>
    </row>
    <row r="45" spans="1:5" ht="15" customHeight="1">
      <c r="A45" s="36" t="s">
        <v>55</v>
      </c>
      <c r="B45" s="36" t="s">
        <v>79</v>
      </c>
      <c r="C45" s="36"/>
      <c r="D45" s="67" t="s">
        <v>49</v>
      </c>
      <c r="E45" s="39"/>
    </row>
    <row r="46" spans="1:5" ht="27.75" customHeight="1">
      <c r="A46" s="36" t="s">
        <v>62</v>
      </c>
      <c r="B46" s="36" t="s">
        <v>175</v>
      </c>
      <c r="C46" s="36"/>
      <c r="D46" s="67" t="s">
        <v>49</v>
      </c>
      <c r="E46" s="39"/>
    </row>
    <row r="47" spans="1:5" ht="15" customHeight="1">
      <c r="A47" s="36" t="s">
        <v>56</v>
      </c>
      <c r="B47" s="36" t="s">
        <v>80</v>
      </c>
      <c r="C47" s="36"/>
      <c r="D47" s="67" t="s">
        <v>49</v>
      </c>
      <c r="E47" s="39"/>
    </row>
    <row r="48" spans="1:5" ht="15" customHeight="1">
      <c r="A48" s="36" t="s">
        <v>66</v>
      </c>
      <c r="B48" s="36" t="s">
        <v>81</v>
      </c>
      <c r="C48" s="36"/>
      <c r="D48" s="67" t="s">
        <v>49</v>
      </c>
      <c r="E48" s="39"/>
    </row>
    <row r="49" spans="1:5" ht="15" customHeight="1">
      <c r="A49" s="36" t="s">
        <v>70</v>
      </c>
      <c r="B49" s="36" t="s">
        <v>82</v>
      </c>
      <c r="C49" s="36"/>
      <c r="D49" s="67" t="s">
        <v>49</v>
      </c>
      <c r="E49" s="39"/>
    </row>
    <row r="50" spans="1:5" ht="15" customHeight="1" thickBot="1">
      <c r="A50" s="36"/>
      <c r="B50" s="36"/>
      <c r="C50" s="36"/>
      <c r="D50" s="67"/>
      <c r="E50" s="39"/>
    </row>
    <row r="51" spans="1:5" ht="15" customHeight="1" thickBot="1">
      <c r="A51" s="37" t="s">
        <v>98</v>
      </c>
      <c r="B51" s="179" t="s">
        <v>99</v>
      </c>
      <c r="C51" s="36"/>
      <c r="D51" s="67"/>
      <c r="E51" s="39"/>
    </row>
    <row r="52" spans="1:5" ht="15" customHeight="1">
      <c r="A52" s="36" t="s">
        <v>52</v>
      </c>
      <c r="B52" s="38" t="s">
        <v>100</v>
      </c>
      <c r="C52" s="36"/>
      <c r="D52" s="67" t="s">
        <v>48</v>
      </c>
      <c r="E52" s="39"/>
    </row>
    <row r="53" spans="1:5" ht="15" customHeight="1">
      <c r="A53" s="36" t="s">
        <v>53</v>
      </c>
      <c r="B53" s="38" t="s">
        <v>101</v>
      </c>
      <c r="C53" s="36"/>
      <c r="D53" s="67" t="s">
        <v>48</v>
      </c>
      <c r="E53" s="39"/>
    </row>
    <row r="54" spans="1:5" ht="15" customHeight="1">
      <c r="A54" s="36" t="s">
        <v>54</v>
      </c>
      <c r="B54" s="38" t="s">
        <v>102</v>
      </c>
      <c r="C54" s="36"/>
      <c r="D54" s="67" t="s">
        <v>48</v>
      </c>
      <c r="E54" s="39"/>
    </row>
    <row r="55" spans="1:5" ht="15" customHeight="1">
      <c r="A55" s="36" t="s">
        <v>55</v>
      </c>
      <c r="B55" s="38" t="s">
        <v>103</v>
      </c>
      <c r="C55" s="36"/>
      <c r="D55" s="67" t="s">
        <v>49</v>
      </c>
      <c r="E55" s="39"/>
    </row>
    <row r="56" spans="1:5" ht="15" customHeight="1" thickBot="1">
      <c r="A56" s="36"/>
      <c r="B56" s="36"/>
      <c r="C56" s="36"/>
      <c r="D56" s="67"/>
      <c r="E56" s="39"/>
    </row>
    <row r="57" spans="1:5" ht="15" customHeight="1" thickBot="1">
      <c r="A57" s="37" t="s">
        <v>105</v>
      </c>
      <c r="B57" s="179" t="s">
        <v>104</v>
      </c>
      <c r="C57" s="36"/>
      <c r="D57" s="67"/>
      <c r="E57" s="39"/>
    </row>
    <row r="58" spans="1:5" ht="15" customHeight="1">
      <c r="A58" s="36"/>
      <c r="B58" s="38" t="s">
        <v>107</v>
      </c>
      <c r="C58" s="36"/>
      <c r="D58" s="67" t="s">
        <v>49</v>
      </c>
      <c r="E58" s="39"/>
    </row>
    <row r="59" spans="1:5" ht="13.5" customHeight="1">
      <c r="A59" s="36"/>
      <c r="B59" s="65" t="s">
        <v>108</v>
      </c>
      <c r="C59" s="36"/>
      <c r="D59" s="67" t="s">
        <v>49</v>
      </c>
      <c r="E59" s="39"/>
    </row>
    <row r="60" spans="1:5" ht="15" customHeight="1">
      <c r="A60" s="36"/>
      <c r="B60" s="38" t="s">
        <v>109</v>
      </c>
      <c r="C60" s="36"/>
      <c r="D60" s="67" t="s">
        <v>49</v>
      </c>
      <c r="E60" s="39"/>
    </row>
    <row r="61" spans="1:5" ht="15" customHeight="1">
      <c r="A61" s="36"/>
      <c r="B61" s="38" t="s">
        <v>110</v>
      </c>
      <c r="C61" s="36"/>
      <c r="D61" s="67" t="s">
        <v>49</v>
      </c>
      <c r="E61" s="39"/>
    </row>
    <row r="62" spans="1:5" ht="15" customHeight="1" thickBot="1">
      <c r="A62" s="36"/>
      <c r="B62" s="36"/>
      <c r="C62" s="36"/>
      <c r="D62" s="67"/>
      <c r="E62" s="39"/>
    </row>
    <row r="63" spans="1:5" ht="15" customHeight="1" thickBot="1">
      <c r="A63" s="37" t="s">
        <v>116</v>
      </c>
      <c r="B63" s="179" t="s">
        <v>106</v>
      </c>
      <c r="C63" s="36"/>
      <c r="D63" s="67"/>
      <c r="E63" s="39"/>
    </row>
    <row r="64" spans="1:5" ht="15" customHeight="1">
      <c r="A64" s="36"/>
      <c r="B64" s="38" t="s">
        <v>111</v>
      </c>
      <c r="C64" s="36"/>
      <c r="D64" s="67" t="s">
        <v>49</v>
      </c>
      <c r="E64" s="39"/>
    </row>
    <row r="65" spans="1:5" ht="15" customHeight="1">
      <c r="A65" s="36"/>
      <c r="B65" s="38" t="s">
        <v>124</v>
      </c>
      <c r="C65" s="36"/>
      <c r="D65" s="67" t="s">
        <v>48</v>
      </c>
      <c r="E65" s="39"/>
    </row>
    <row r="66" spans="1:5" ht="15" customHeight="1">
      <c r="A66" s="36"/>
      <c r="B66" s="38" t="s">
        <v>112</v>
      </c>
      <c r="C66" s="36"/>
      <c r="D66" s="67" t="s">
        <v>49</v>
      </c>
      <c r="E66" s="39"/>
    </row>
    <row r="67" spans="1:5" ht="15" customHeight="1">
      <c r="A67" s="36"/>
      <c r="B67" s="38" t="s">
        <v>113</v>
      </c>
      <c r="C67" s="36"/>
      <c r="D67" s="67" t="s">
        <v>49</v>
      </c>
      <c r="E67" s="39"/>
    </row>
    <row r="68" spans="1:5" ht="15" customHeight="1">
      <c r="A68" s="36"/>
      <c r="B68" s="38" t="s">
        <v>114</v>
      </c>
      <c r="C68" s="36"/>
      <c r="D68" s="67" t="s">
        <v>49</v>
      </c>
      <c r="E68" s="39"/>
    </row>
    <row r="69" spans="1:5" ht="15" customHeight="1">
      <c r="A69" s="36"/>
      <c r="B69" s="38" t="s">
        <v>115</v>
      </c>
      <c r="C69" s="36"/>
      <c r="D69" s="67" t="s">
        <v>49</v>
      </c>
      <c r="E69" s="39"/>
    </row>
    <row r="70" spans="1:5" ht="15" customHeight="1">
      <c r="A70" s="36"/>
      <c r="B70" s="36"/>
      <c r="C70" s="36"/>
      <c r="D70" s="67"/>
      <c r="E70" s="39"/>
    </row>
    <row r="71" spans="1:5" ht="15" customHeight="1">
      <c r="A71" s="37" t="s">
        <v>117</v>
      </c>
      <c r="B71" s="176" t="s">
        <v>118</v>
      </c>
      <c r="C71" s="36"/>
      <c r="D71" s="67"/>
      <c r="E71" s="39"/>
    </row>
    <row r="72" spans="1:5" ht="15" customHeight="1">
      <c r="A72" s="36"/>
      <c r="B72" s="38" t="s">
        <v>119</v>
      </c>
      <c r="C72" s="36"/>
      <c r="D72" s="67" t="s">
        <v>48</v>
      </c>
      <c r="E72" s="39"/>
    </row>
    <row r="73" spans="1:5" ht="15" customHeight="1">
      <c r="A73" s="36"/>
      <c r="B73" s="38" t="s">
        <v>120</v>
      </c>
      <c r="C73" s="36"/>
      <c r="D73" s="67" t="s">
        <v>48</v>
      </c>
      <c r="E73" s="39"/>
    </row>
    <row r="74" spans="1:5" ht="15" customHeight="1">
      <c r="A74" s="36"/>
      <c r="B74" s="38" t="s">
        <v>121</v>
      </c>
      <c r="C74" s="36"/>
      <c r="D74" s="67" t="s">
        <v>48</v>
      </c>
      <c r="E74" s="39"/>
    </row>
    <row r="75" spans="1:5" ht="15" customHeight="1">
      <c r="A75" s="36"/>
      <c r="B75" s="38" t="s">
        <v>122</v>
      </c>
      <c r="C75" s="36"/>
      <c r="D75" s="67" t="s">
        <v>48</v>
      </c>
      <c r="E75" s="39"/>
    </row>
    <row r="76" spans="1:4" ht="15">
      <c r="A76" s="36"/>
      <c r="B76" s="36"/>
      <c r="C76" s="36"/>
      <c r="D76" s="67"/>
    </row>
    <row r="77" spans="1:3" ht="15">
      <c r="A77" s="36"/>
      <c r="B77" s="36"/>
      <c r="C77" s="36"/>
    </row>
    <row r="78" spans="1:3" ht="15">
      <c r="A78" s="36"/>
      <c r="B78" s="36"/>
      <c r="C78" s="36"/>
    </row>
    <row r="79" spans="1:3" ht="15">
      <c r="A79" s="36"/>
      <c r="B79" s="36"/>
      <c r="C79" s="36"/>
    </row>
    <row r="80" spans="1:3" ht="15">
      <c r="A80" s="36"/>
      <c r="B80" s="36"/>
      <c r="C80" s="36"/>
    </row>
    <row r="81" spans="1:3" ht="15">
      <c r="A81" s="36"/>
      <c r="B81" s="36"/>
      <c r="C81" s="36"/>
    </row>
    <row r="82" spans="1:3" ht="15">
      <c r="A82" s="36"/>
      <c r="B82" s="36"/>
      <c r="C82" s="36"/>
    </row>
    <row r="83" spans="1:3" ht="15">
      <c r="A83" s="36"/>
      <c r="B83" s="36"/>
      <c r="C83" s="36"/>
    </row>
    <row r="84" spans="1:3" ht="15">
      <c r="A84" s="36"/>
      <c r="B84" s="36"/>
      <c r="C84" s="36"/>
    </row>
    <row r="85" spans="1:3" ht="15">
      <c r="A85" s="36"/>
      <c r="B85" s="36"/>
      <c r="C85" s="36"/>
    </row>
    <row r="86" spans="1:3" ht="15">
      <c r="A86" s="36"/>
      <c r="B86" s="36"/>
      <c r="C86" s="36"/>
    </row>
    <row r="87" spans="1:3" ht="15">
      <c r="A87" s="36"/>
      <c r="B87" s="36"/>
      <c r="C87" s="36"/>
    </row>
    <row r="88" spans="1:5" ht="15">
      <c r="A88" s="36"/>
      <c r="B88" s="36"/>
      <c r="C88" s="36"/>
      <c r="D88" s="36"/>
      <c r="E88" s="36"/>
    </row>
    <row r="89" spans="1:5" ht="15">
      <c r="A89" s="36"/>
      <c r="B89" s="36"/>
      <c r="C89" s="36"/>
      <c r="D89" s="36"/>
      <c r="E89" s="36"/>
    </row>
  </sheetData>
  <mergeCells count="5">
    <mergeCell ref="B7:D7"/>
    <mergeCell ref="C3:D3"/>
    <mergeCell ref="B1:D1"/>
    <mergeCell ref="C2:D2"/>
    <mergeCell ref="C4:D4"/>
  </mergeCells>
  <printOptions horizontalCentered="1"/>
  <pageMargins left="0.3937007874015748" right="0.3937007874015748" top="0.5905511811023623" bottom="0.7874015748031497" header="0.5118110236220472"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F42"/>
  <sheetViews>
    <sheetView zoomScale="75" zoomScaleNormal="75" zoomScaleSheetLayoutView="90" workbookViewId="0" topLeftCell="A7">
      <selection activeCell="C12" sqref="C12:D12"/>
    </sheetView>
  </sheetViews>
  <sheetFormatPr defaultColWidth="9.00390625" defaultRowHeight="12.75"/>
  <cols>
    <col min="1" max="1" width="22.75390625" style="15" customWidth="1"/>
    <col min="2" max="2" width="29.75390625" style="15" customWidth="1"/>
    <col min="3" max="3" width="25.375" style="15" customWidth="1"/>
    <col min="4" max="4" width="10.75390625" style="15" customWidth="1"/>
    <col min="5" max="5" width="46.875" style="15" customWidth="1"/>
    <col min="6" max="16384" width="9.125" style="15" customWidth="1"/>
  </cols>
  <sheetData>
    <row r="1" spans="1:5" s="12" customFormat="1" ht="57.75" customHeight="1">
      <c r="A1" s="120" t="s">
        <v>40</v>
      </c>
      <c r="B1" s="121"/>
      <c r="C1" s="121"/>
      <c r="D1" s="121"/>
      <c r="E1" s="121"/>
    </row>
    <row r="2" spans="1:6" s="14" customFormat="1" ht="31.5" customHeight="1">
      <c r="A2" s="122"/>
      <c r="B2" s="123"/>
      <c r="C2" s="123"/>
      <c r="D2" s="123"/>
      <c r="E2" s="123"/>
      <c r="F2" s="13"/>
    </row>
    <row r="3" spans="1:6" s="14" customFormat="1" ht="32.25" customHeight="1">
      <c r="A3" s="124" t="str">
        <f>Parametry!C3</f>
        <v>LEKARZ WETERYNARII</v>
      </c>
      <c r="B3" s="124"/>
      <c r="C3" s="124"/>
      <c r="D3" s="124"/>
      <c r="E3" s="124"/>
      <c r="F3" s="13"/>
    </row>
    <row r="4" spans="1:6" s="14" customFormat="1" ht="11.25" customHeight="1" thickBot="1">
      <c r="A4" s="125"/>
      <c r="B4" s="125"/>
      <c r="C4" s="125"/>
      <c r="D4" s="125"/>
      <c r="E4" s="125"/>
      <c r="F4" s="13"/>
    </row>
    <row r="5" spans="1:5" ht="27.75" customHeight="1" thickBot="1">
      <c r="A5" s="133" t="s">
        <v>11</v>
      </c>
      <c r="B5" s="134"/>
      <c r="C5" s="143" t="s">
        <v>151</v>
      </c>
      <c r="D5" s="144"/>
      <c r="E5" s="145"/>
    </row>
    <row r="6" spans="1:5" ht="200.25" customHeight="1" thickBot="1">
      <c r="A6" s="109"/>
      <c r="B6" s="110"/>
      <c r="C6" s="146" t="s">
        <v>180</v>
      </c>
      <c r="D6" s="147"/>
      <c r="E6" s="148"/>
    </row>
    <row r="7" spans="1:5" ht="18" customHeight="1">
      <c r="A7" s="126" t="s">
        <v>12</v>
      </c>
      <c r="B7" s="127"/>
      <c r="C7" s="127"/>
      <c r="D7" s="128"/>
      <c r="E7" s="135" t="s">
        <v>13</v>
      </c>
    </row>
    <row r="8" spans="1:5" ht="12" customHeight="1" thickBot="1">
      <c r="A8" s="129"/>
      <c r="B8" s="130"/>
      <c r="C8" s="130"/>
      <c r="D8" s="131"/>
      <c r="E8" s="136"/>
    </row>
    <row r="9" spans="1:5" ht="18.75" customHeight="1" thickBot="1">
      <c r="A9" s="132"/>
      <c r="B9" s="130"/>
      <c r="C9" s="130"/>
      <c r="D9" s="131"/>
      <c r="E9" s="16" t="s">
        <v>14</v>
      </c>
    </row>
    <row r="10" spans="1:5" ht="20.25" customHeight="1" thickBot="1">
      <c r="A10" s="113" t="s">
        <v>15</v>
      </c>
      <c r="B10" s="71" t="s">
        <v>16</v>
      </c>
      <c r="C10" s="116" t="s">
        <v>128</v>
      </c>
      <c r="D10" s="137"/>
      <c r="E10" s="69" t="s">
        <v>48</v>
      </c>
    </row>
    <row r="11" spans="1:5" ht="20.25" customHeight="1" thickBot="1">
      <c r="A11" s="113"/>
      <c r="B11" s="72" t="s">
        <v>17</v>
      </c>
      <c r="C11" s="111" t="s">
        <v>129</v>
      </c>
      <c r="D11" s="141"/>
      <c r="E11" s="70" t="s">
        <v>48</v>
      </c>
    </row>
    <row r="12" spans="1:5" ht="20.25" customHeight="1" thickBot="1">
      <c r="A12" s="113"/>
      <c r="B12" s="73" t="s">
        <v>18</v>
      </c>
      <c r="C12" s="119" t="s">
        <v>129</v>
      </c>
      <c r="D12" s="142"/>
      <c r="E12" s="68" t="s">
        <v>48</v>
      </c>
    </row>
    <row r="13" spans="1:5" ht="21" customHeight="1" thickBot="1">
      <c r="A13" s="113" t="s">
        <v>19</v>
      </c>
      <c r="B13" s="74" t="s">
        <v>20</v>
      </c>
      <c r="C13" s="139" t="s">
        <v>176</v>
      </c>
      <c r="D13" s="140"/>
      <c r="E13" s="55" t="s">
        <v>48</v>
      </c>
    </row>
    <row r="14" spans="1:5" ht="21" customHeight="1" thickBot="1">
      <c r="A14" s="113"/>
      <c r="B14" s="75" t="s">
        <v>21</v>
      </c>
      <c r="C14" s="111" t="s">
        <v>177</v>
      </c>
      <c r="D14" s="138"/>
      <c r="E14" s="56" t="s">
        <v>48</v>
      </c>
    </row>
    <row r="15" spans="1:5" ht="21" customHeight="1" thickBot="1">
      <c r="A15" s="113"/>
      <c r="B15" s="76" t="s">
        <v>22</v>
      </c>
      <c r="C15" s="114" t="s">
        <v>178</v>
      </c>
      <c r="D15" s="118"/>
      <c r="E15" s="54" t="s">
        <v>48</v>
      </c>
    </row>
    <row r="16" spans="1:5" ht="21" customHeight="1" thickBot="1">
      <c r="A16" s="113" t="s">
        <v>23</v>
      </c>
      <c r="B16" s="77" t="s">
        <v>24</v>
      </c>
      <c r="C16" s="116" t="s">
        <v>181</v>
      </c>
      <c r="D16" s="149"/>
      <c r="E16" s="52" t="s">
        <v>48</v>
      </c>
    </row>
    <row r="17" spans="1:5" ht="21" customHeight="1" thickBot="1">
      <c r="A17" s="113"/>
      <c r="B17" s="78" t="s">
        <v>25</v>
      </c>
      <c r="C17" s="114" t="s">
        <v>182</v>
      </c>
      <c r="D17" s="118"/>
      <c r="E17" s="54" t="s">
        <v>48</v>
      </c>
    </row>
    <row r="18" spans="1:5" ht="24" customHeight="1">
      <c r="A18" s="150" t="s">
        <v>26</v>
      </c>
      <c r="B18" s="77" t="s">
        <v>41</v>
      </c>
      <c r="C18" s="116" t="s">
        <v>183</v>
      </c>
      <c r="D18" s="149"/>
      <c r="E18" s="55" t="s">
        <v>48</v>
      </c>
    </row>
    <row r="19" spans="1:5" ht="26.25" customHeight="1">
      <c r="A19" s="151"/>
      <c r="B19" s="79" t="s">
        <v>42</v>
      </c>
      <c r="C19" s="111" t="s">
        <v>130</v>
      </c>
      <c r="D19" s="138"/>
      <c r="E19" s="53" t="s">
        <v>48</v>
      </c>
    </row>
    <row r="20" spans="1:5" ht="24.75" customHeight="1" thickBot="1">
      <c r="A20" s="152"/>
      <c r="B20" s="78" t="s">
        <v>43</v>
      </c>
      <c r="C20" s="114" t="s">
        <v>130</v>
      </c>
      <c r="D20" s="118"/>
      <c r="E20" s="54" t="s">
        <v>48</v>
      </c>
    </row>
    <row r="21" spans="1:5" ht="21" customHeight="1" thickBot="1">
      <c r="A21" s="113" t="s">
        <v>27</v>
      </c>
      <c r="B21" s="77" t="s">
        <v>28</v>
      </c>
      <c r="C21" s="116" t="s">
        <v>131</v>
      </c>
      <c r="D21" s="117"/>
      <c r="E21" s="51" t="s">
        <v>48</v>
      </c>
    </row>
    <row r="22" spans="1:5" ht="27.75" customHeight="1" thickBot="1">
      <c r="A22" s="113"/>
      <c r="B22" s="79" t="s">
        <v>29</v>
      </c>
      <c r="C22" s="111" t="s">
        <v>184</v>
      </c>
      <c r="D22" s="112"/>
      <c r="E22" s="10" t="s">
        <v>48</v>
      </c>
    </row>
    <row r="23" spans="1:5" ht="21" customHeight="1" thickBot="1">
      <c r="A23" s="113"/>
      <c r="B23" s="79" t="s">
        <v>30</v>
      </c>
      <c r="C23" s="111" t="s">
        <v>158</v>
      </c>
      <c r="D23" s="112"/>
      <c r="E23" s="10" t="s">
        <v>48</v>
      </c>
    </row>
    <row r="24" spans="1:5" ht="21" customHeight="1" thickBot="1">
      <c r="A24" s="113"/>
      <c r="B24" s="79" t="s">
        <v>44</v>
      </c>
      <c r="C24" s="111" t="s">
        <v>130</v>
      </c>
      <c r="D24" s="112"/>
      <c r="E24" s="10" t="s">
        <v>48</v>
      </c>
    </row>
    <row r="25" spans="1:5" ht="30" customHeight="1" thickBot="1">
      <c r="A25" s="113"/>
      <c r="B25" s="79" t="s">
        <v>31</v>
      </c>
      <c r="C25" s="111" t="s">
        <v>185</v>
      </c>
      <c r="D25" s="112"/>
      <c r="E25" s="10" t="s">
        <v>48</v>
      </c>
    </row>
    <row r="26" spans="1:5" ht="18" customHeight="1" thickBot="1">
      <c r="A26" s="113"/>
      <c r="B26" s="79" t="s">
        <v>32</v>
      </c>
      <c r="C26" s="111" t="s">
        <v>132</v>
      </c>
      <c r="D26" s="112"/>
      <c r="E26" s="10" t="s">
        <v>48</v>
      </c>
    </row>
    <row r="27" spans="1:5" ht="21" customHeight="1" thickBot="1">
      <c r="A27" s="113"/>
      <c r="B27" s="78" t="s">
        <v>33</v>
      </c>
      <c r="C27" s="114" t="s">
        <v>133</v>
      </c>
      <c r="D27" s="115"/>
      <c r="E27" s="11" t="s">
        <v>48</v>
      </c>
    </row>
    <row r="28" spans="1:5" ht="21" customHeight="1" thickBot="1">
      <c r="A28" s="113" t="s">
        <v>34</v>
      </c>
      <c r="B28" s="77" t="s">
        <v>35</v>
      </c>
      <c r="C28" s="116" t="s">
        <v>134</v>
      </c>
      <c r="D28" s="117"/>
      <c r="E28" s="9" t="s">
        <v>48</v>
      </c>
    </row>
    <row r="29" spans="1:5" ht="26.25" customHeight="1" thickBot="1">
      <c r="A29" s="113"/>
      <c r="B29" s="79" t="s">
        <v>36</v>
      </c>
      <c r="C29" s="111" t="s">
        <v>135</v>
      </c>
      <c r="D29" s="112"/>
      <c r="E29" s="10" t="s">
        <v>48</v>
      </c>
    </row>
    <row r="30" spans="1:5" ht="32.25" customHeight="1" thickBot="1">
      <c r="A30" s="113"/>
      <c r="B30" s="79" t="s">
        <v>45</v>
      </c>
      <c r="C30" s="111" t="s">
        <v>0</v>
      </c>
      <c r="D30" s="112"/>
      <c r="E30" s="10" t="s">
        <v>48</v>
      </c>
    </row>
    <row r="31" spans="1:5" ht="20.25" customHeight="1" thickBot="1">
      <c r="A31" s="113"/>
      <c r="B31" s="79" t="s">
        <v>37</v>
      </c>
      <c r="C31" s="111" t="s">
        <v>130</v>
      </c>
      <c r="D31" s="112"/>
      <c r="E31" s="10" t="s">
        <v>48</v>
      </c>
    </row>
    <row r="32" spans="1:5" ht="30" customHeight="1" thickBot="1">
      <c r="A32" s="113"/>
      <c r="B32" s="79" t="s">
        <v>38</v>
      </c>
      <c r="C32" s="111" t="s">
        <v>136</v>
      </c>
      <c r="D32" s="112"/>
      <c r="E32" s="10" t="s">
        <v>48</v>
      </c>
    </row>
    <row r="33" spans="1:5" ht="21" customHeight="1" thickBot="1">
      <c r="A33" s="113"/>
      <c r="B33" s="78" t="s">
        <v>39</v>
      </c>
      <c r="C33" s="119" t="s">
        <v>186</v>
      </c>
      <c r="D33" s="105"/>
      <c r="E33" s="8" t="s">
        <v>48</v>
      </c>
    </row>
    <row r="34" ht="12.75">
      <c r="B34" s="26"/>
    </row>
    <row r="35" ht="12.75">
      <c r="B35" s="26"/>
    </row>
    <row r="36" ht="12.75">
      <c r="B36" s="26"/>
    </row>
    <row r="37" ht="12.75">
      <c r="B37" s="26"/>
    </row>
    <row r="38" ht="12.75">
      <c r="B38" s="26"/>
    </row>
    <row r="39" ht="12.75">
      <c r="B39" s="26"/>
    </row>
    <row r="40" ht="12.75">
      <c r="B40" s="26"/>
    </row>
    <row r="41" ht="12.75">
      <c r="B41" s="26"/>
    </row>
    <row r="42" ht="12.75">
      <c r="B42" s="26"/>
    </row>
  </sheetData>
  <mergeCells count="40">
    <mergeCell ref="A16:A17"/>
    <mergeCell ref="C16:D16"/>
    <mergeCell ref="C17:D17"/>
    <mergeCell ref="A18:A20"/>
    <mergeCell ref="C18:D18"/>
    <mergeCell ref="C19:D19"/>
    <mergeCell ref="C20:D20"/>
    <mergeCell ref="C12:D12"/>
    <mergeCell ref="C5:E5"/>
    <mergeCell ref="C6:E6"/>
    <mergeCell ref="C26:D26"/>
    <mergeCell ref="A10:A12"/>
    <mergeCell ref="C22:D22"/>
    <mergeCell ref="C23:D23"/>
    <mergeCell ref="C24:D24"/>
    <mergeCell ref="C14:D14"/>
    <mergeCell ref="C21:D21"/>
    <mergeCell ref="A13:A15"/>
    <mergeCell ref="C13:D13"/>
    <mergeCell ref="C11:D11"/>
    <mergeCell ref="A1:E1"/>
    <mergeCell ref="C30:D30"/>
    <mergeCell ref="A2:E2"/>
    <mergeCell ref="A3:E3"/>
    <mergeCell ref="A4:E4"/>
    <mergeCell ref="C25:D25"/>
    <mergeCell ref="A7:D9"/>
    <mergeCell ref="A5:B5"/>
    <mergeCell ref="E7:E8"/>
    <mergeCell ref="C10:D10"/>
    <mergeCell ref="A6:B6"/>
    <mergeCell ref="C32:D32"/>
    <mergeCell ref="A21:A27"/>
    <mergeCell ref="A28:A33"/>
    <mergeCell ref="C27:D27"/>
    <mergeCell ref="C28:D28"/>
    <mergeCell ref="C29:D29"/>
    <mergeCell ref="C15:D15"/>
    <mergeCell ref="C33:D33"/>
    <mergeCell ref="C31:D31"/>
  </mergeCells>
  <conditionalFormatting sqref="E10:E33">
    <cfRule type="cellIs" priority="1" dxfId="0" operator="equal" stopIfTrue="1">
      <formula>"TAK"</formula>
    </cfRule>
    <cfRule type="cellIs" priority="2" dxfId="1" operator="equal" stopIfTrue="1">
      <formula>"NIE"</formula>
    </cfRule>
  </conditionalFormatting>
  <printOptions horizontalCentered="1"/>
  <pageMargins left="0.3937007874015748" right="0.3937007874015748" top="0.5905511811023623" bottom="0.7874015748031497" header="0.15748031496062992" footer="0.35433070866141736"/>
  <pageSetup horizontalDpi="300" verticalDpi="300" orientation="landscape" paperSize="9" r:id="rId1"/>
  <headerFooter alignWithMargins="0">
    <oddFooter>&amp;C&amp;A&amp;R&amp;P</oddFooter>
  </headerFooter>
</worksheet>
</file>

<file path=xl/worksheets/sheet3.xml><?xml version="1.0" encoding="utf-8"?>
<worksheet xmlns="http://schemas.openxmlformats.org/spreadsheetml/2006/main" xmlns:r="http://schemas.openxmlformats.org/officeDocument/2006/relationships">
  <dimension ref="A1:L38"/>
  <sheetViews>
    <sheetView zoomScale="75" zoomScaleNormal="75" zoomScaleSheetLayoutView="100" workbookViewId="0" topLeftCell="A26">
      <selection activeCell="A8" sqref="A8"/>
    </sheetView>
  </sheetViews>
  <sheetFormatPr defaultColWidth="9.00390625" defaultRowHeight="12.75"/>
  <cols>
    <col min="1" max="1" width="28.375" style="14" customWidth="1"/>
    <col min="2" max="2" width="25.375" style="14" customWidth="1"/>
    <col min="3" max="3" width="20.25390625" style="14" customWidth="1"/>
    <col min="4" max="4" width="15.25390625" style="14" customWidth="1"/>
    <col min="5" max="5" width="5.00390625" style="14" customWidth="1"/>
    <col min="6" max="6" width="7.375" style="14" customWidth="1"/>
    <col min="7" max="7" width="33.125" style="14" customWidth="1"/>
    <col min="8" max="8" width="8.625" style="14" customWidth="1"/>
    <col min="9" max="9" width="14.875" style="14" customWidth="1"/>
    <col min="10" max="16384" width="9.125" style="14" customWidth="1"/>
  </cols>
  <sheetData>
    <row r="1" spans="1:10" ht="62.25" customHeight="1">
      <c r="A1" s="153" t="s">
        <v>6</v>
      </c>
      <c r="B1" s="153"/>
      <c r="C1" s="153"/>
      <c r="D1" s="153"/>
      <c r="E1" s="153"/>
      <c r="F1" s="153"/>
      <c r="G1" s="153"/>
      <c r="H1" s="153"/>
      <c r="I1" s="153"/>
      <c r="J1" s="13"/>
    </row>
    <row r="2" spans="1:10" ht="31.5" customHeight="1">
      <c r="A2" s="154">
        <f>Parametry!$C$2</f>
        <v>0</v>
      </c>
      <c r="B2" s="155"/>
      <c r="C2" s="155"/>
      <c r="D2" s="155"/>
      <c r="E2" s="155"/>
      <c r="F2" s="155"/>
      <c r="G2" s="155"/>
      <c r="H2" s="156"/>
      <c r="I2" s="157"/>
      <c r="J2" s="13"/>
    </row>
    <row r="3" spans="1:10" ht="32.25" customHeight="1">
      <c r="A3" s="124" t="str">
        <f>Parametry!C3</f>
        <v>LEKARZ WETERYNARII</v>
      </c>
      <c r="B3" s="124"/>
      <c r="C3" s="124"/>
      <c r="D3" s="124"/>
      <c r="E3" s="124"/>
      <c r="F3" s="124"/>
      <c r="G3" s="124"/>
      <c r="H3" s="124"/>
      <c r="I3" s="124"/>
      <c r="J3" s="13"/>
    </row>
    <row r="4" spans="1:10" ht="10.5" customHeight="1" thickBot="1">
      <c r="A4" s="125"/>
      <c r="B4" s="125"/>
      <c r="C4" s="125"/>
      <c r="D4" s="125"/>
      <c r="E4" s="125"/>
      <c r="F4" s="125"/>
      <c r="G4" s="125"/>
      <c r="H4" s="125"/>
      <c r="I4" s="125"/>
      <c r="J4" s="13"/>
    </row>
    <row r="5" spans="1:9" ht="25.5" customHeight="1" thickBot="1">
      <c r="A5" s="160" t="s">
        <v>161</v>
      </c>
      <c r="B5" s="161"/>
      <c r="C5" s="162"/>
      <c r="D5" s="161"/>
      <c r="E5" s="161"/>
      <c r="F5" s="161"/>
      <c r="G5" s="161"/>
      <c r="H5" s="158">
        <f>Parametry!C4</f>
        <v>4</v>
      </c>
      <c r="I5" s="159"/>
    </row>
    <row r="6" spans="1:9" s="60" customFormat="1" ht="126" customHeight="1" thickBot="1">
      <c r="A6" s="57" t="s">
        <v>125</v>
      </c>
      <c r="B6" s="57" t="s">
        <v>126</v>
      </c>
      <c r="C6" s="58" t="s">
        <v>150</v>
      </c>
      <c r="D6" s="90" t="s">
        <v>167</v>
      </c>
      <c r="E6" s="62" t="s">
        <v>127</v>
      </c>
      <c r="F6" s="63" t="s">
        <v>162</v>
      </c>
      <c r="G6" s="58" t="s">
        <v>152</v>
      </c>
      <c r="H6" s="59" t="s">
        <v>159</v>
      </c>
      <c r="I6" s="61" t="s">
        <v>163</v>
      </c>
    </row>
    <row r="7" spans="1:12" ht="186" customHeight="1">
      <c r="A7" s="91" t="s">
        <v>137</v>
      </c>
      <c r="B7" s="92" t="s">
        <v>138</v>
      </c>
      <c r="C7" s="92" t="s">
        <v>164</v>
      </c>
      <c r="D7" s="92" t="s">
        <v>139</v>
      </c>
      <c r="E7" s="93">
        <v>3</v>
      </c>
      <c r="F7" s="93">
        <v>3</v>
      </c>
      <c r="G7" s="93" t="s">
        <v>187</v>
      </c>
      <c r="H7" s="94">
        <f aca="true" t="shared" si="0" ref="H7:H16">SUM(E7:F7)</f>
        <v>6</v>
      </c>
      <c r="I7" s="95" t="str">
        <f aca="true" t="shared" si="1" ref="I7:I21">IF(OR($H$5="",H7=""),"",IF(H7&gt;=$H$5,"TAK","NIE"))</f>
        <v>TAK</v>
      </c>
      <c r="J7" s="50"/>
      <c r="L7" s="14" t="s">
        <v>160</v>
      </c>
    </row>
    <row r="8" spans="1:9" ht="183" customHeight="1">
      <c r="A8" s="96" t="s">
        <v>204</v>
      </c>
      <c r="B8" s="44" t="s">
        <v>205</v>
      </c>
      <c r="C8" s="44" t="s">
        <v>188</v>
      </c>
      <c r="D8" s="44" t="s">
        <v>140</v>
      </c>
      <c r="E8" s="29">
        <v>3</v>
      </c>
      <c r="F8" s="29">
        <v>2</v>
      </c>
      <c r="G8" s="30" t="s">
        <v>234</v>
      </c>
      <c r="H8" s="64">
        <f t="shared" si="0"/>
        <v>5</v>
      </c>
      <c r="I8" s="97" t="str">
        <f t="shared" si="1"/>
        <v>TAK</v>
      </c>
    </row>
    <row r="9" spans="1:9" ht="258" customHeight="1">
      <c r="A9" s="98" t="s">
        <v>207</v>
      </c>
      <c r="B9" s="44" t="s">
        <v>206</v>
      </c>
      <c r="C9" s="44" t="s">
        <v>208</v>
      </c>
      <c r="D9" s="44" t="s">
        <v>189</v>
      </c>
      <c r="E9" s="29">
        <v>4</v>
      </c>
      <c r="F9" s="29">
        <v>2</v>
      </c>
      <c r="G9" s="30" t="s">
        <v>209</v>
      </c>
      <c r="H9" s="64">
        <f t="shared" si="0"/>
        <v>6</v>
      </c>
      <c r="I9" s="97" t="str">
        <f t="shared" si="1"/>
        <v>TAK</v>
      </c>
    </row>
    <row r="10" spans="1:9" ht="253.5" customHeight="1">
      <c r="A10" s="98" t="s">
        <v>142</v>
      </c>
      <c r="B10" s="44" t="s">
        <v>210</v>
      </c>
      <c r="C10" s="44" t="s">
        <v>190</v>
      </c>
      <c r="D10" s="44" t="s">
        <v>141</v>
      </c>
      <c r="E10" s="29">
        <v>4</v>
      </c>
      <c r="F10" s="29">
        <v>3</v>
      </c>
      <c r="G10" s="30" t="s">
        <v>230</v>
      </c>
      <c r="H10" s="64">
        <f t="shared" si="0"/>
        <v>7</v>
      </c>
      <c r="I10" s="97" t="str">
        <f t="shared" si="1"/>
        <v>TAK</v>
      </c>
    </row>
    <row r="11" spans="1:9" ht="241.5" customHeight="1">
      <c r="A11" s="98" t="s">
        <v>58</v>
      </c>
      <c r="B11" s="44" t="s">
        <v>172</v>
      </c>
      <c r="C11" s="44" t="s">
        <v>203</v>
      </c>
      <c r="D11" s="44" t="s">
        <v>191</v>
      </c>
      <c r="E11" s="29">
        <v>2</v>
      </c>
      <c r="F11" s="29">
        <v>4</v>
      </c>
      <c r="G11" s="30" t="s">
        <v>231</v>
      </c>
      <c r="H11" s="64">
        <f t="shared" si="0"/>
        <v>6</v>
      </c>
      <c r="I11" s="97" t="str">
        <f t="shared" si="1"/>
        <v>TAK</v>
      </c>
    </row>
    <row r="12" spans="1:9" ht="298.5" customHeight="1">
      <c r="A12" s="96" t="s">
        <v>153</v>
      </c>
      <c r="B12" s="29" t="s">
        <v>154</v>
      </c>
      <c r="C12" s="80" t="s">
        <v>193</v>
      </c>
      <c r="D12" s="29" t="s">
        <v>192</v>
      </c>
      <c r="E12" s="29">
        <v>2</v>
      </c>
      <c r="F12" s="29">
        <v>3</v>
      </c>
      <c r="G12" s="30" t="s">
        <v>211</v>
      </c>
      <c r="H12" s="64">
        <f t="shared" si="0"/>
        <v>5</v>
      </c>
      <c r="I12" s="97" t="str">
        <f t="shared" si="1"/>
        <v>TAK</v>
      </c>
    </row>
    <row r="13" spans="1:9" ht="409.5" customHeight="1">
      <c r="A13" s="96" t="s">
        <v>216</v>
      </c>
      <c r="B13" s="29" t="s">
        <v>217</v>
      </c>
      <c r="C13" s="80" t="s">
        <v>194</v>
      </c>
      <c r="D13" s="29" t="s">
        <v>202</v>
      </c>
      <c r="E13" s="29">
        <v>2</v>
      </c>
      <c r="F13" s="29">
        <v>3</v>
      </c>
      <c r="G13" s="30" t="s">
        <v>218</v>
      </c>
      <c r="H13" s="64">
        <f t="shared" si="0"/>
        <v>5</v>
      </c>
      <c r="I13" s="97" t="str">
        <f t="shared" si="1"/>
        <v>TAK</v>
      </c>
    </row>
    <row r="14" spans="1:9" ht="273" customHeight="1">
      <c r="A14" s="98" t="s">
        <v>212</v>
      </c>
      <c r="B14" s="45" t="s">
        <v>215</v>
      </c>
      <c r="C14" s="45" t="s">
        <v>213</v>
      </c>
      <c r="D14" s="44" t="s">
        <v>199</v>
      </c>
      <c r="E14" s="29">
        <v>2</v>
      </c>
      <c r="F14" s="29">
        <v>3</v>
      </c>
      <c r="G14" s="30" t="s">
        <v>214</v>
      </c>
      <c r="H14" s="64">
        <f t="shared" si="0"/>
        <v>5</v>
      </c>
      <c r="I14" s="97" t="str">
        <f t="shared" si="1"/>
        <v>TAK</v>
      </c>
    </row>
    <row r="15" spans="1:9" ht="243.75" customHeight="1">
      <c r="A15" s="98" t="s">
        <v>46</v>
      </c>
      <c r="B15" s="44" t="s">
        <v>219</v>
      </c>
      <c r="C15" s="44" t="s">
        <v>220</v>
      </c>
      <c r="D15" s="44" t="s">
        <v>197</v>
      </c>
      <c r="E15" s="29">
        <v>2</v>
      </c>
      <c r="F15" s="29">
        <v>3</v>
      </c>
      <c r="G15" s="30" t="s">
        <v>198</v>
      </c>
      <c r="H15" s="64">
        <f t="shared" si="0"/>
        <v>5</v>
      </c>
      <c r="I15" s="97" t="str">
        <f t="shared" si="1"/>
        <v>TAK</v>
      </c>
    </row>
    <row r="16" spans="1:9" ht="409.5" customHeight="1">
      <c r="A16" s="98" t="s">
        <v>222</v>
      </c>
      <c r="B16" s="44" t="s">
        <v>221</v>
      </c>
      <c r="C16" s="44" t="s">
        <v>195</v>
      </c>
      <c r="D16" s="44" t="s">
        <v>196</v>
      </c>
      <c r="E16" s="29">
        <v>2</v>
      </c>
      <c r="F16" s="29">
        <v>3</v>
      </c>
      <c r="G16" s="30" t="s">
        <v>223</v>
      </c>
      <c r="H16" s="64">
        <f t="shared" si="0"/>
        <v>5</v>
      </c>
      <c r="I16" s="97" t="str">
        <f t="shared" si="1"/>
        <v>TAK</v>
      </c>
    </row>
    <row r="17" spans="1:9" ht="267" customHeight="1">
      <c r="A17" s="98" t="s">
        <v>143</v>
      </c>
      <c r="B17" s="44" t="s">
        <v>144</v>
      </c>
      <c r="C17" s="44" t="s">
        <v>201</v>
      </c>
      <c r="D17" s="44" t="s">
        <v>145</v>
      </c>
      <c r="E17" s="46">
        <v>3</v>
      </c>
      <c r="F17" s="46">
        <v>3</v>
      </c>
      <c r="G17" s="44" t="s">
        <v>200</v>
      </c>
      <c r="H17" s="64">
        <f>SUM(E17:F17)</f>
        <v>6</v>
      </c>
      <c r="I17" s="97" t="str">
        <f t="shared" si="1"/>
        <v>TAK</v>
      </c>
    </row>
    <row r="18" spans="1:9" ht="259.5" customHeight="1">
      <c r="A18" s="98" t="s">
        <v>232</v>
      </c>
      <c r="B18" s="44" t="s">
        <v>147</v>
      </c>
      <c r="C18" s="44" t="s">
        <v>155</v>
      </c>
      <c r="D18" s="44" t="s">
        <v>146</v>
      </c>
      <c r="E18" s="46">
        <v>3</v>
      </c>
      <c r="F18" s="46">
        <v>3</v>
      </c>
      <c r="G18" s="45" t="s">
        <v>233</v>
      </c>
      <c r="H18" s="64">
        <f>SUM(E18:F18)</f>
        <v>6</v>
      </c>
      <c r="I18" s="97" t="str">
        <f t="shared" si="1"/>
        <v>TAK</v>
      </c>
    </row>
    <row r="19" spans="1:9" ht="187.5" customHeight="1">
      <c r="A19" s="98" t="s">
        <v>148</v>
      </c>
      <c r="B19" s="44" t="s">
        <v>173</v>
      </c>
      <c r="C19" s="44" t="s">
        <v>224</v>
      </c>
      <c r="D19" s="45" t="s">
        <v>156</v>
      </c>
      <c r="E19" s="46">
        <v>3</v>
      </c>
      <c r="F19" s="46">
        <v>3</v>
      </c>
      <c r="G19" s="45" t="s">
        <v>174</v>
      </c>
      <c r="H19" s="64">
        <f>SUM(E19:F19)</f>
        <v>6</v>
      </c>
      <c r="I19" s="97" t="str">
        <f t="shared" si="1"/>
        <v>TAK</v>
      </c>
    </row>
    <row r="20" spans="1:9" ht="258.75" customHeight="1">
      <c r="A20" s="98" t="s">
        <v>149</v>
      </c>
      <c r="B20" s="44" t="s">
        <v>225</v>
      </c>
      <c r="C20" s="44" t="s">
        <v>226</v>
      </c>
      <c r="D20" s="44" t="s">
        <v>227</v>
      </c>
      <c r="E20" s="46">
        <v>3</v>
      </c>
      <c r="F20" s="46">
        <v>3</v>
      </c>
      <c r="G20" s="45" t="s">
        <v>228</v>
      </c>
      <c r="H20" s="64">
        <f>SUM(E20:F20)</f>
        <v>6</v>
      </c>
      <c r="I20" s="97" t="str">
        <f t="shared" si="1"/>
        <v>TAK</v>
      </c>
    </row>
    <row r="21" spans="1:9" ht="123.75" customHeight="1" thickBot="1">
      <c r="A21" s="99" t="s">
        <v>171</v>
      </c>
      <c r="B21" s="100" t="s">
        <v>157</v>
      </c>
      <c r="C21" s="100" t="s">
        <v>226</v>
      </c>
      <c r="D21" s="100" t="s">
        <v>229</v>
      </c>
      <c r="E21" s="101">
        <v>3</v>
      </c>
      <c r="F21" s="101">
        <v>3</v>
      </c>
      <c r="G21" s="45" t="s">
        <v>228</v>
      </c>
      <c r="H21" s="102">
        <f>SUM(E21:F21)</f>
        <v>6</v>
      </c>
      <c r="I21" s="103" t="str">
        <f t="shared" si="1"/>
        <v>TAK</v>
      </c>
    </row>
    <row r="22" spans="1:4" ht="14.25">
      <c r="A22" s="47"/>
      <c r="B22" s="49"/>
      <c r="C22" s="81"/>
      <c r="D22" s="48"/>
    </row>
    <row r="23" spans="1:7" ht="49.5" customHeight="1">
      <c r="A23" s="47" t="s">
        <v>168</v>
      </c>
      <c r="B23" s="48" t="s">
        <v>169</v>
      </c>
      <c r="C23" s="82"/>
      <c r="D23" s="48"/>
      <c r="G23" s="104" t="s">
        <v>170</v>
      </c>
    </row>
    <row r="24" spans="1:4" ht="14.25">
      <c r="A24" s="47"/>
      <c r="B24" s="48"/>
      <c r="C24" s="48"/>
      <c r="D24" s="48"/>
    </row>
    <row r="25" spans="1:4" ht="14.25">
      <c r="A25" s="47"/>
      <c r="B25" s="49"/>
      <c r="C25" s="49"/>
      <c r="D25" s="49"/>
    </row>
    <row r="26" ht="14.25">
      <c r="A26" s="47"/>
    </row>
    <row r="27" ht="12.75">
      <c r="A27" s="49"/>
    </row>
    <row r="28" ht="14.25">
      <c r="A28" s="47"/>
    </row>
    <row r="29" ht="14.25">
      <c r="A29" s="47"/>
    </row>
    <row r="30" ht="14.25">
      <c r="A30" s="47"/>
    </row>
    <row r="31" ht="14.25">
      <c r="A31" s="47"/>
    </row>
    <row r="32" ht="14.25">
      <c r="A32" s="47"/>
    </row>
    <row r="33" ht="14.25">
      <c r="A33" s="47"/>
    </row>
    <row r="34" ht="12.75">
      <c r="A34" s="49"/>
    </row>
    <row r="35" ht="14.25">
      <c r="A35" s="47"/>
    </row>
    <row r="36" ht="14.25">
      <c r="A36" s="47"/>
    </row>
    <row r="37" ht="14.25">
      <c r="A37" s="47"/>
    </row>
    <row r="38" ht="12.75">
      <c r="A38" s="49"/>
    </row>
  </sheetData>
  <mergeCells count="6">
    <mergeCell ref="A1:I1"/>
    <mergeCell ref="A2:I2"/>
    <mergeCell ref="A3:I3"/>
    <mergeCell ref="H5:I5"/>
    <mergeCell ref="A5:G5"/>
    <mergeCell ref="A4:I4"/>
  </mergeCells>
  <conditionalFormatting sqref="I7:J7 I8:I21">
    <cfRule type="cellIs" priority="1" dxfId="0" operator="equal" stopIfTrue="1">
      <formula>"TAK"</formula>
    </cfRule>
    <cfRule type="cellIs" priority="2" dxfId="1" operator="equal" stopIfTrue="1">
      <formula>"NIE"</formula>
    </cfRule>
  </conditionalFormatting>
  <printOptions horizontalCentered="1"/>
  <pageMargins left="0.1968503937007874" right="0.1968503937007874" top="0.7874015748031497" bottom="0.5905511811023623" header="0.5118110236220472" footer="0.31496062992125984"/>
  <pageSetup horizontalDpi="300" verticalDpi="300" orientation="landscape" paperSize="9" scale="89" r:id="rId1"/>
  <headerFooter alignWithMargins="0">
    <oddFooter>&amp;C&amp;A&amp;R&amp;P</oddFooter>
  </headerFooter>
</worksheet>
</file>

<file path=xl/worksheets/sheet4.xml><?xml version="1.0" encoding="utf-8"?>
<worksheet xmlns="http://schemas.openxmlformats.org/spreadsheetml/2006/main" xmlns:r="http://schemas.openxmlformats.org/officeDocument/2006/relationships">
  <dimension ref="A1:G32"/>
  <sheetViews>
    <sheetView zoomScaleSheetLayoutView="100" workbookViewId="0" topLeftCell="A11">
      <selection activeCell="C6" sqref="C6:F29"/>
    </sheetView>
  </sheetViews>
  <sheetFormatPr defaultColWidth="9.00390625" defaultRowHeight="12.75"/>
  <cols>
    <col min="1" max="1" width="18.125" style="34" customWidth="1"/>
    <col min="2" max="2" width="23.75390625" style="15" customWidth="1"/>
    <col min="3" max="3" width="32.875" style="15" customWidth="1"/>
    <col min="4" max="4" width="12.00390625" style="15" customWidth="1"/>
    <col min="5" max="5" width="16.75390625" style="15" customWidth="1"/>
    <col min="6" max="6" width="38.375" style="15" customWidth="1"/>
    <col min="7" max="7" width="9.75390625" style="15" hidden="1" customWidth="1"/>
    <col min="8" max="16384" width="9.125" style="15" customWidth="1"/>
  </cols>
  <sheetData>
    <row r="1" spans="1:6" s="14" customFormat="1" ht="96" customHeight="1" thickBot="1">
      <c r="A1" s="153" t="s">
        <v>235</v>
      </c>
      <c r="B1" s="153"/>
      <c r="C1" s="153"/>
      <c r="D1" s="153"/>
      <c r="E1" s="153"/>
      <c r="F1" s="153"/>
    </row>
    <row r="2" spans="1:6" s="14" customFormat="1" ht="31.5" customHeight="1" thickBot="1">
      <c r="A2" s="183"/>
      <c r="B2" s="184"/>
      <c r="C2" s="184"/>
      <c r="D2" s="184"/>
      <c r="E2" s="184"/>
      <c r="F2" s="185"/>
    </row>
    <row r="3" spans="1:6" s="14" customFormat="1" ht="30.75" customHeight="1" thickBot="1">
      <c r="A3" s="180" t="str">
        <f>Parametry!C3</f>
        <v>LEKARZ WETERYNARII</v>
      </c>
      <c r="B3" s="181"/>
      <c r="C3" s="181"/>
      <c r="D3" s="181"/>
      <c r="E3" s="181"/>
      <c r="F3" s="182"/>
    </row>
    <row r="4" spans="1:6" s="14" customFormat="1" ht="24" hidden="1" thickBot="1">
      <c r="A4" s="163"/>
      <c r="B4" s="163"/>
      <c r="C4" s="163"/>
      <c r="D4" s="163"/>
      <c r="E4" s="163"/>
      <c r="F4" s="163"/>
    </row>
    <row r="5" spans="1:6" ht="42" customHeight="1" thickBot="1">
      <c r="A5" s="164" t="s">
        <v>12</v>
      </c>
      <c r="B5" s="165"/>
      <c r="C5" s="31" t="s">
        <v>5</v>
      </c>
      <c r="D5" s="32" t="s">
        <v>2</v>
      </c>
      <c r="E5" s="32" t="s">
        <v>4</v>
      </c>
      <c r="F5" s="33" t="s">
        <v>3</v>
      </c>
    </row>
    <row r="6" spans="1:7" ht="21" customHeight="1" thickBot="1">
      <c r="A6" s="113" t="s">
        <v>15</v>
      </c>
      <c r="B6" s="17" t="s">
        <v>16</v>
      </c>
      <c r="C6" s="186"/>
      <c r="D6" s="187"/>
      <c r="E6" s="187"/>
      <c r="F6" s="188"/>
      <c r="G6" s="14" t="str">
        <f>IF('Część I - PODSTAWOWE WYMAGANIA '!E10="NIE","TAK","NIE")</f>
        <v>NIE</v>
      </c>
    </row>
    <row r="7" spans="1:7" ht="21" customHeight="1" thickBot="1">
      <c r="A7" s="113"/>
      <c r="B7" s="18" t="s">
        <v>17</v>
      </c>
      <c r="C7" s="189"/>
      <c r="D7" s="190"/>
      <c r="E7" s="190"/>
      <c r="F7" s="191"/>
      <c r="G7" s="14" t="str">
        <f>IF('Część I - PODSTAWOWE WYMAGANIA '!E11="NIE","TAK","NIE")</f>
        <v>NIE</v>
      </c>
    </row>
    <row r="8" spans="1:7" ht="21" customHeight="1" thickBot="1">
      <c r="A8" s="113"/>
      <c r="B8" s="19" t="s">
        <v>18</v>
      </c>
      <c r="C8" s="192"/>
      <c r="D8" s="193"/>
      <c r="E8" s="193"/>
      <c r="F8" s="194"/>
      <c r="G8" s="14" t="str">
        <f>IF('Część I - PODSTAWOWE WYMAGANIA '!E12="NIE","TAK","NIE")</f>
        <v>NIE</v>
      </c>
    </row>
    <row r="9" spans="1:7" ht="21" customHeight="1" thickBot="1">
      <c r="A9" s="113" t="s">
        <v>19</v>
      </c>
      <c r="B9" s="20" t="s">
        <v>20</v>
      </c>
      <c r="C9" s="186"/>
      <c r="D9" s="187"/>
      <c r="E9" s="187"/>
      <c r="F9" s="188"/>
      <c r="G9" s="14" t="str">
        <f>IF('Część I - PODSTAWOWE WYMAGANIA '!E13="NIE","TAK","NIE")</f>
        <v>NIE</v>
      </c>
    </row>
    <row r="10" spans="1:7" ht="21" customHeight="1" thickBot="1">
      <c r="A10" s="113"/>
      <c r="B10" s="21" t="s">
        <v>21</v>
      </c>
      <c r="C10" s="189"/>
      <c r="D10" s="190"/>
      <c r="E10" s="190"/>
      <c r="F10" s="191"/>
      <c r="G10" s="14" t="str">
        <f>IF('Część I - PODSTAWOWE WYMAGANIA '!E14="NIE","TAK","NIE")</f>
        <v>NIE</v>
      </c>
    </row>
    <row r="11" spans="1:7" ht="21" customHeight="1" thickBot="1">
      <c r="A11" s="113"/>
      <c r="B11" s="22" t="s">
        <v>22</v>
      </c>
      <c r="C11" s="192"/>
      <c r="D11" s="193"/>
      <c r="E11" s="193"/>
      <c r="F11" s="194"/>
      <c r="G11" s="14" t="str">
        <f>IF('Część I - PODSTAWOWE WYMAGANIA '!E15="NIE","TAK","NIE")</f>
        <v>NIE</v>
      </c>
    </row>
    <row r="12" spans="1:7" ht="24" customHeight="1" thickBot="1">
      <c r="A12" s="113" t="s">
        <v>23</v>
      </c>
      <c r="B12" s="23" t="s">
        <v>24</v>
      </c>
      <c r="C12" s="186"/>
      <c r="D12" s="187"/>
      <c r="E12" s="187"/>
      <c r="F12" s="188"/>
      <c r="G12" s="14" t="str">
        <f>IF('Część I - PODSTAWOWE WYMAGANIA '!E16="NIE","TAK","NIE")</f>
        <v>NIE</v>
      </c>
    </row>
    <row r="13" spans="1:7" ht="24" customHeight="1" thickBot="1">
      <c r="A13" s="113"/>
      <c r="B13" s="24" t="s">
        <v>25</v>
      </c>
      <c r="C13" s="195"/>
      <c r="D13" s="196"/>
      <c r="E13" s="196"/>
      <c r="F13" s="197"/>
      <c r="G13" s="14" t="str">
        <f>IF('Część I - PODSTAWOWE WYMAGANIA '!E17="NIE","TAK","NIE")</f>
        <v>NIE</v>
      </c>
    </row>
    <row r="14" spans="1:7" ht="21" customHeight="1" thickBot="1">
      <c r="A14" s="113" t="s">
        <v>26</v>
      </c>
      <c r="B14" s="23" t="s">
        <v>41</v>
      </c>
      <c r="C14" s="186"/>
      <c r="D14" s="187"/>
      <c r="E14" s="187"/>
      <c r="F14" s="188"/>
      <c r="G14" s="14" t="str">
        <f>IF('Część I - PODSTAWOWE WYMAGANIA '!E18="NIE","TAK","NIE")</f>
        <v>NIE</v>
      </c>
    </row>
    <row r="15" spans="1:7" ht="30" customHeight="1" thickBot="1">
      <c r="A15" s="113"/>
      <c r="B15" s="25" t="s">
        <v>42</v>
      </c>
      <c r="C15" s="189"/>
      <c r="D15" s="190"/>
      <c r="E15" s="190"/>
      <c r="F15" s="191"/>
      <c r="G15" s="14" t="str">
        <f>IF('Część I - PODSTAWOWE WYMAGANIA '!E19="NIE","TAK","NIE")</f>
        <v>NIE</v>
      </c>
    </row>
    <row r="16" spans="1:7" ht="30" customHeight="1" thickBot="1">
      <c r="A16" s="113"/>
      <c r="B16" s="24" t="s">
        <v>43</v>
      </c>
      <c r="C16" s="192"/>
      <c r="D16" s="193"/>
      <c r="E16" s="193"/>
      <c r="F16" s="194"/>
      <c r="G16" s="14" t="str">
        <f>IF('Część I - PODSTAWOWE WYMAGANIA '!E20="NIE","TAK","NIE")</f>
        <v>NIE</v>
      </c>
    </row>
    <row r="17" spans="1:7" ht="21" customHeight="1" thickBot="1">
      <c r="A17" s="113" t="s">
        <v>27</v>
      </c>
      <c r="B17" s="23" t="s">
        <v>28</v>
      </c>
      <c r="C17" s="186"/>
      <c r="D17" s="187"/>
      <c r="E17" s="187"/>
      <c r="F17" s="188"/>
      <c r="G17" s="14" t="str">
        <f>IF('Część I - PODSTAWOWE WYMAGANIA '!E21="NIE","TAK","NIE")</f>
        <v>NIE</v>
      </c>
    </row>
    <row r="18" spans="1:7" ht="21" customHeight="1" thickBot="1">
      <c r="A18" s="113"/>
      <c r="B18" s="25" t="s">
        <v>29</v>
      </c>
      <c r="C18" s="189"/>
      <c r="D18" s="190"/>
      <c r="E18" s="190"/>
      <c r="F18" s="191"/>
      <c r="G18" s="14" t="str">
        <f>IF('Część I - PODSTAWOWE WYMAGANIA '!E22="NIE","TAK","NIE")</f>
        <v>NIE</v>
      </c>
    </row>
    <row r="19" spans="1:7" ht="21" customHeight="1" thickBot="1">
      <c r="A19" s="113"/>
      <c r="B19" s="25" t="s">
        <v>30</v>
      </c>
      <c r="C19" s="189"/>
      <c r="D19" s="190"/>
      <c r="E19" s="190"/>
      <c r="F19" s="191"/>
      <c r="G19" s="14" t="str">
        <f>IF('Część I - PODSTAWOWE WYMAGANIA '!E23="NIE","TAK","NIE")</f>
        <v>NIE</v>
      </c>
    </row>
    <row r="20" spans="1:7" ht="21" customHeight="1" thickBot="1">
      <c r="A20" s="113"/>
      <c r="B20" s="25" t="s">
        <v>44</v>
      </c>
      <c r="C20" s="189"/>
      <c r="D20" s="190"/>
      <c r="E20" s="190"/>
      <c r="F20" s="191"/>
      <c r="G20" s="14" t="str">
        <f>IF('Część I - PODSTAWOWE WYMAGANIA '!E24="NIE","TAK","NIE")</f>
        <v>NIE</v>
      </c>
    </row>
    <row r="21" spans="1:7" ht="21" customHeight="1" thickBot="1">
      <c r="A21" s="113"/>
      <c r="B21" s="25" t="s">
        <v>31</v>
      </c>
      <c r="C21" s="189"/>
      <c r="D21" s="190"/>
      <c r="E21" s="190"/>
      <c r="F21" s="191"/>
      <c r="G21" s="14" t="str">
        <f>IF('Część I - PODSTAWOWE WYMAGANIA '!E25="NIE","TAK","NIE")</f>
        <v>NIE</v>
      </c>
    </row>
    <row r="22" spans="1:7" ht="21" customHeight="1" thickBot="1">
      <c r="A22" s="113"/>
      <c r="B22" s="25" t="s">
        <v>32</v>
      </c>
      <c r="C22" s="189"/>
      <c r="D22" s="190"/>
      <c r="E22" s="190"/>
      <c r="F22" s="191"/>
      <c r="G22" s="14" t="str">
        <f>IF('Część I - PODSTAWOWE WYMAGANIA '!E26="NIE","TAK","NIE")</f>
        <v>NIE</v>
      </c>
    </row>
    <row r="23" spans="1:7" ht="21" customHeight="1" thickBot="1">
      <c r="A23" s="113"/>
      <c r="B23" s="24" t="s">
        <v>33</v>
      </c>
      <c r="C23" s="192"/>
      <c r="D23" s="193"/>
      <c r="E23" s="193"/>
      <c r="F23" s="194"/>
      <c r="G23" s="14" t="str">
        <f>IF('Część I - PODSTAWOWE WYMAGANIA '!E27="NIE","TAK","NIE")</f>
        <v>NIE</v>
      </c>
    </row>
    <row r="24" spans="1:7" ht="21" customHeight="1" thickBot="1">
      <c r="A24" s="113" t="s">
        <v>34</v>
      </c>
      <c r="B24" s="23" t="s">
        <v>35</v>
      </c>
      <c r="C24" s="186"/>
      <c r="D24" s="187"/>
      <c r="E24" s="187"/>
      <c r="F24" s="188"/>
      <c r="G24" s="14" t="str">
        <f>IF('Część I - PODSTAWOWE WYMAGANIA '!E28="NIE","TAK","NIE")</f>
        <v>NIE</v>
      </c>
    </row>
    <row r="25" spans="1:7" ht="21" customHeight="1" thickBot="1">
      <c r="A25" s="113"/>
      <c r="B25" s="25" t="s">
        <v>36</v>
      </c>
      <c r="C25" s="189"/>
      <c r="D25" s="190"/>
      <c r="E25" s="190"/>
      <c r="F25" s="191"/>
      <c r="G25" s="14" t="str">
        <f>IF('Część I - PODSTAWOWE WYMAGANIA '!E29="NIE","TAK","NIE")</f>
        <v>NIE</v>
      </c>
    </row>
    <row r="26" spans="1:7" ht="21" customHeight="1" thickBot="1">
      <c r="A26" s="113"/>
      <c r="B26" s="25" t="s">
        <v>45</v>
      </c>
      <c r="C26" s="189"/>
      <c r="D26" s="190"/>
      <c r="E26" s="190"/>
      <c r="F26" s="191"/>
      <c r="G26" s="14" t="str">
        <f>IF('Część I - PODSTAWOWE WYMAGANIA '!E30="NIE","TAK","NIE")</f>
        <v>NIE</v>
      </c>
    </row>
    <row r="27" spans="1:7" ht="21" customHeight="1" thickBot="1">
      <c r="A27" s="113"/>
      <c r="B27" s="25" t="s">
        <v>37</v>
      </c>
      <c r="C27" s="189"/>
      <c r="D27" s="190"/>
      <c r="E27" s="190"/>
      <c r="F27" s="191"/>
      <c r="G27" s="14" t="str">
        <f>IF('Część I - PODSTAWOWE WYMAGANIA '!E31="NIE","TAK","NIE")</f>
        <v>NIE</v>
      </c>
    </row>
    <row r="28" spans="1:7" ht="21" customHeight="1" thickBot="1">
      <c r="A28" s="113"/>
      <c r="B28" s="25" t="s">
        <v>38</v>
      </c>
      <c r="C28" s="189"/>
      <c r="D28" s="190"/>
      <c r="E28" s="190"/>
      <c r="F28" s="191"/>
      <c r="G28" s="14" t="str">
        <f>IF('Część I - PODSTAWOWE WYMAGANIA '!E32="NIE","TAK","NIE")</f>
        <v>NIE</v>
      </c>
    </row>
    <row r="29" spans="1:7" ht="30" customHeight="1" thickBot="1">
      <c r="A29" s="113"/>
      <c r="B29" s="24" t="s">
        <v>39</v>
      </c>
      <c r="C29" s="198"/>
      <c r="D29" s="199"/>
      <c r="E29" s="199"/>
      <c r="F29" s="200"/>
      <c r="G29" s="14" t="str">
        <f>IF('Część I - PODSTAWOWE WYMAGANIA '!E33="NIE","TAK","NIE")</f>
        <v>NIE</v>
      </c>
    </row>
    <row r="30" ht="18.75" customHeight="1"/>
    <row r="32" spans="1:2" ht="191.25">
      <c r="A32" s="34" t="s">
        <v>236</v>
      </c>
      <c r="B32" s="15" t="s">
        <v>160</v>
      </c>
    </row>
  </sheetData>
  <mergeCells count="11">
    <mergeCell ref="A1:F1"/>
    <mergeCell ref="A4:F4"/>
    <mergeCell ref="A9:A11"/>
    <mergeCell ref="A5:B5"/>
    <mergeCell ref="A6:A8"/>
    <mergeCell ref="A2:F2"/>
    <mergeCell ref="A3:F3"/>
    <mergeCell ref="A12:A13"/>
    <mergeCell ref="A14:A16"/>
    <mergeCell ref="A17:A23"/>
    <mergeCell ref="A24:A29"/>
  </mergeCells>
  <conditionalFormatting sqref="C6:F29">
    <cfRule type="expression" priority="1" dxfId="2" stopIfTrue="1">
      <formula>$G6="TAK"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5.xml><?xml version="1.0" encoding="utf-8"?>
<worksheet xmlns="http://schemas.openxmlformats.org/spreadsheetml/2006/main" xmlns:r="http://schemas.openxmlformats.org/officeDocument/2006/relationships">
  <dimension ref="A1:J21"/>
  <sheetViews>
    <sheetView tabSelected="1" zoomScale="75" zoomScaleNormal="75" zoomScaleSheetLayoutView="100" workbookViewId="0" topLeftCell="A17">
      <selection activeCell="A21" sqref="A7:A21"/>
    </sheetView>
  </sheetViews>
  <sheetFormatPr defaultColWidth="9.00390625" defaultRowHeight="12.75"/>
  <cols>
    <col min="1" max="1" width="45.00390625" style="14" customWidth="1"/>
    <col min="2" max="2" width="37.875" style="14" customWidth="1"/>
    <col min="3" max="3" width="11.375" style="14" customWidth="1"/>
    <col min="4" max="4" width="19.00390625" style="14" customWidth="1"/>
    <col min="5" max="5" width="33.25390625" style="14" customWidth="1"/>
    <col min="6" max="6" width="0" style="14" hidden="1" customWidth="1"/>
    <col min="7" max="16384" width="9.125" style="14" customWidth="1"/>
  </cols>
  <sheetData>
    <row r="1" spans="1:6" ht="96" customHeight="1" thickBot="1">
      <c r="A1" s="153" t="s">
        <v>165</v>
      </c>
      <c r="B1" s="153"/>
      <c r="C1" s="153"/>
      <c r="D1" s="153"/>
      <c r="E1" s="153"/>
      <c r="F1" s="27"/>
    </row>
    <row r="2" spans="1:6" ht="31.5" customHeight="1">
      <c r="A2" s="122">
        <f>Parametry!C2</f>
        <v>0</v>
      </c>
      <c r="B2" s="123"/>
      <c r="C2" s="123"/>
      <c r="D2" s="123"/>
      <c r="E2" s="123"/>
      <c r="F2" s="13"/>
    </row>
    <row r="3" spans="1:6" ht="32.25" customHeight="1">
      <c r="A3" s="124" t="str">
        <f>Parametry!C3</f>
        <v>LEKARZ WETERYNARII</v>
      </c>
      <c r="B3" s="124"/>
      <c r="C3" s="124"/>
      <c r="D3" s="124"/>
      <c r="E3" s="124"/>
      <c r="F3" s="13"/>
    </row>
    <row r="4" spans="1:6" ht="13.5" customHeight="1" thickBot="1">
      <c r="A4" s="125"/>
      <c r="B4" s="125"/>
      <c r="C4" s="125"/>
      <c r="D4" s="125"/>
      <c r="E4" s="125"/>
      <c r="F4" s="13"/>
    </row>
    <row r="5" spans="1:5" ht="32.25" customHeight="1" thickBot="1">
      <c r="A5" s="168" t="s">
        <v>166</v>
      </c>
      <c r="B5" s="162"/>
      <c r="C5" s="169"/>
      <c r="D5" s="166">
        <f>Parametry!C4</f>
        <v>4</v>
      </c>
      <c r="E5" s="167"/>
    </row>
    <row r="6" spans="1:10" ht="43.5" customHeight="1" thickBot="1">
      <c r="A6" s="89" t="s">
        <v>1</v>
      </c>
      <c r="B6" s="84" t="s">
        <v>5</v>
      </c>
      <c r="C6" s="84" t="s">
        <v>2</v>
      </c>
      <c r="D6" s="84" t="s">
        <v>4</v>
      </c>
      <c r="E6" s="84" t="s">
        <v>3</v>
      </c>
      <c r="F6" s="28"/>
      <c r="G6" s="28"/>
      <c r="H6" s="28"/>
      <c r="I6" s="28"/>
      <c r="J6" s="28"/>
    </row>
    <row r="7" spans="1:6" ht="40.5" customHeight="1">
      <c r="A7" s="85"/>
      <c r="B7" s="83"/>
      <c r="C7" s="83"/>
      <c r="D7" s="83"/>
      <c r="E7" s="86"/>
      <c r="F7" s="14" t="str">
        <f>IF('Część II - OCENA RYZYKA'!I7="TAK","NIE","TAK")</f>
        <v>NIE</v>
      </c>
    </row>
    <row r="8" spans="1:6" ht="40.5" customHeight="1">
      <c r="A8" s="87"/>
      <c r="B8" s="4"/>
      <c r="C8" s="4"/>
      <c r="D8" s="4"/>
      <c r="E8" s="5"/>
      <c r="F8" s="14" t="str">
        <f>IF('Część II - OCENA RYZYKA'!I8="TAK","NIE","TAK")</f>
        <v>NIE</v>
      </c>
    </row>
    <row r="9" spans="1:6" ht="50.25" customHeight="1">
      <c r="A9" s="87"/>
      <c r="B9" s="4"/>
      <c r="C9" s="4"/>
      <c r="D9" s="4"/>
      <c r="E9" s="5"/>
      <c r="F9" s="14" t="str">
        <f>IF('Część II - OCENA RYZYKA'!I9="TAK","NIE","TAK")</f>
        <v>NIE</v>
      </c>
    </row>
    <row r="10" spans="1:6" ht="66.75" customHeight="1">
      <c r="A10" s="87"/>
      <c r="B10" s="4"/>
      <c r="C10" s="4"/>
      <c r="D10" s="4"/>
      <c r="E10" s="5"/>
      <c r="F10" s="14" t="str">
        <f>IF('Część II - OCENA RYZYKA'!I10="TAK","NIE","TAK")</f>
        <v>NIE</v>
      </c>
    </row>
    <row r="11" spans="1:5" ht="25.5" customHeight="1">
      <c r="A11" s="87"/>
      <c r="B11" s="4"/>
      <c r="C11" s="4"/>
      <c r="D11" s="4"/>
      <c r="E11" s="5"/>
    </row>
    <row r="12" spans="1:5" ht="52.5" customHeight="1">
      <c r="A12" s="87"/>
      <c r="B12" s="4"/>
      <c r="C12" s="4"/>
      <c r="D12" s="4"/>
      <c r="E12" s="5"/>
    </row>
    <row r="13" spans="1:5" ht="51" customHeight="1">
      <c r="A13" s="87"/>
      <c r="B13" s="4"/>
      <c r="C13" s="4"/>
      <c r="D13" s="4"/>
      <c r="E13" s="5"/>
    </row>
    <row r="14" spans="1:5" ht="52.5" customHeight="1">
      <c r="A14" s="87"/>
      <c r="B14" s="4"/>
      <c r="C14" s="4"/>
      <c r="D14" s="4"/>
      <c r="E14" s="5"/>
    </row>
    <row r="15" spans="1:5" ht="33" customHeight="1">
      <c r="A15" s="87"/>
      <c r="B15" s="4"/>
      <c r="C15" s="4"/>
      <c r="D15" s="4"/>
      <c r="E15" s="5"/>
    </row>
    <row r="16" spans="1:5" ht="25.5" customHeight="1">
      <c r="A16" s="87"/>
      <c r="B16" s="4"/>
      <c r="C16" s="4"/>
      <c r="D16" s="4"/>
      <c r="E16" s="5"/>
    </row>
    <row r="17" spans="1:5" ht="49.5" customHeight="1">
      <c r="A17" s="87"/>
      <c r="B17" s="4"/>
      <c r="C17" s="4"/>
      <c r="D17" s="4"/>
      <c r="E17" s="5"/>
    </row>
    <row r="18" spans="1:5" ht="41.25" customHeight="1">
      <c r="A18" s="87"/>
      <c r="B18" s="4"/>
      <c r="C18" s="4"/>
      <c r="D18" s="4"/>
      <c r="E18" s="5"/>
    </row>
    <row r="19" spans="1:5" ht="108" customHeight="1">
      <c r="A19" s="87"/>
      <c r="B19" s="4"/>
      <c r="C19" s="4"/>
      <c r="D19" s="4"/>
      <c r="E19" s="5"/>
    </row>
    <row r="20" spans="1:5" ht="64.5" customHeight="1">
      <c r="A20" s="87"/>
      <c r="B20" s="4"/>
      <c r="C20" s="4"/>
      <c r="D20" s="4"/>
      <c r="E20" s="5"/>
    </row>
    <row r="21" spans="1:5" ht="50.25" customHeight="1" thickBot="1">
      <c r="A21" s="88"/>
      <c r="B21" s="6"/>
      <c r="C21" s="6"/>
      <c r="D21" s="6"/>
      <c r="E21" s="7"/>
    </row>
  </sheetData>
  <mergeCells count="6">
    <mergeCell ref="A1:E1"/>
    <mergeCell ref="A2:E2"/>
    <mergeCell ref="A3:E3"/>
    <mergeCell ref="D5:E5"/>
    <mergeCell ref="A5:C5"/>
    <mergeCell ref="A4:E4"/>
  </mergeCells>
  <conditionalFormatting sqref="B7:E7">
    <cfRule type="expression" priority="1" dxfId="2" stopIfTrue="1">
      <formula>$F$7="TAK"</formula>
    </cfRule>
  </conditionalFormatting>
  <conditionalFormatting sqref="B8:E8">
    <cfRule type="expression" priority="2" dxfId="2" stopIfTrue="1">
      <formula>$F$8="TAK"</formula>
    </cfRule>
  </conditionalFormatting>
  <conditionalFormatting sqref="B9:E9">
    <cfRule type="expression" priority="3" dxfId="2" stopIfTrue="1">
      <formula>$F$9="TAK"</formula>
    </cfRule>
  </conditionalFormatting>
  <conditionalFormatting sqref="B10:E21">
    <cfRule type="expression" priority="4" dxfId="2" stopIfTrue="1">
      <formula>$F$10="TAK"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dc:creator>
  <cp:keywords/>
  <dc:description/>
  <cp:lastModifiedBy>ppp</cp:lastModifiedBy>
  <cp:lastPrinted>2002-10-19T19:30:17Z</cp:lastPrinted>
  <dcterms:created xsi:type="dcterms:W3CDTF">2002-07-27T09:13:38Z</dcterms:created>
  <dcterms:modified xsi:type="dcterms:W3CDTF">2006-03-29T08:54:17Z</dcterms:modified>
  <cp:category/>
  <cp:version/>
  <cp:contentType/>
  <cp:contentStatus/>
</cp:coreProperties>
</file>