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1880" windowHeight="6600" tabRatio="791" firstSheet="2" activeTab="4"/>
  </bookViews>
  <sheets>
    <sheet name="Parametry" sheetId="1" r:id="rId1"/>
    <sheet name="Część I - PODSTAWOWE WYMAGANIA " sheetId="2" r:id="rId2"/>
    <sheet name="Część II - OCENA RYZYKA" sheetId="3" r:id="rId3"/>
    <sheet name="Część III - DZIAŁANIA KKP" sheetId="4" r:id="rId4"/>
    <sheet name="Część IV - DZIAŁANIA KKP" sheetId="5" r:id="rId5"/>
    <sheet name="Arkusz1" sheetId="6" r:id="rId6"/>
  </sheets>
  <definedNames>
    <definedName name="_xlnm.Print_Area" localSheetId="1">'Część I - PODSTAWOWE WYMAGANIA '!$A$1:$E$33</definedName>
    <definedName name="_xlnm.Print_Area" localSheetId="2">'Część II - OCENA RYZYKA'!$A$1:$I$32</definedName>
  </definedNames>
  <calcPr fullCalcOnLoad="1"/>
</workbook>
</file>

<file path=xl/sharedStrings.xml><?xml version="1.0" encoding="utf-8"?>
<sst xmlns="http://schemas.openxmlformats.org/spreadsheetml/2006/main" count="482" uniqueCount="338">
  <si>
    <t>Doprowadzić do prawidłowego stanu technicznego szafy narzędziowe, (uporządkować i oznakować) Wyznaczyć osoby odpowiedzialne za utrzymanie w należytym stanie technicznym sprzętu pomocniczego oraz zawiesi. Wydzielić i oznakować miejsce przechowywania materiałów niebezpiecznych (kwasy)</t>
  </si>
  <si>
    <t>Brakprzeprowadzenia bdań środowiskowych czynników szkodliwych dla zdrowia</t>
  </si>
  <si>
    <t>Zlecić przeprowadzenie badań środowiskowych w zakresie czynników mszkodliwych dla zdrowia (zapylenie,hałas, węglowodory aromatyczne)</t>
  </si>
  <si>
    <t>Zarząd KLINKMAR Sp. z o.o.</t>
  </si>
  <si>
    <t>min. 0,75 m pomiędzy urządzeniami, 1 m przy ruchu dwukierunkowym</t>
  </si>
  <si>
    <t>Zagrożenie</t>
  </si>
  <si>
    <t>Termin</t>
  </si>
  <si>
    <t>Środki</t>
  </si>
  <si>
    <t>Odpowiedzialny</t>
  </si>
  <si>
    <t>Rodzaj działania oraz efekt</t>
  </si>
  <si>
    <t>Karta oceny ryzyka zawodowego.
Część II - Identyfikacja zagrożeń i ocena ryzyka</t>
  </si>
  <si>
    <t>Przedsiębiorstwo</t>
  </si>
  <si>
    <t>Analiza i ocena ryzyka
Parametry</t>
  </si>
  <si>
    <t>Stanowisko</t>
  </si>
  <si>
    <t>Ryzyka akceptowalne - kategoria</t>
  </si>
  <si>
    <t>Opis stanowiska</t>
  </si>
  <si>
    <t>PODSTAWOWE WYMAGANIA</t>
  </si>
  <si>
    <t>Wymaganie spełnione</t>
  </si>
  <si>
    <t>TAK/NIE</t>
  </si>
  <si>
    <t>Szkolenia
z zakresu bhp</t>
  </si>
  <si>
    <t>Instruktaż ogólny</t>
  </si>
  <si>
    <t>Instruktaż stanowiskowy</t>
  </si>
  <si>
    <t>Szkolenie podstawowe</t>
  </si>
  <si>
    <t>Szkolenie okresowe</t>
  </si>
  <si>
    <t>Profilaktyczne badania lekarskie</t>
  </si>
  <si>
    <t>Wstępne</t>
  </si>
  <si>
    <t>Okresowe</t>
  </si>
  <si>
    <t>Dodatkowe</t>
  </si>
  <si>
    <t>Uprawnienia</t>
  </si>
  <si>
    <t>Wymagany wiek</t>
  </si>
  <si>
    <t>Dodatkowe uprawnienia</t>
  </si>
  <si>
    <t>Organizacja pracy</t>
  </si>
  <si>
    <t>Pomieszczenia pracy</t>
  </si>
  <si>
    <t>Wysokość</t>
  </si>
  <si>
    <t>Podłoga</t>
  </si>
  <si>
    <t>Ściany</t>
  </si>
  <si>
    <t>Wentylacja</t>
  </si>
  <si>
    <t>Temperatura</t>
  </si>
  <si>
    <t>Wilgotność</t>
  </si>
  <si>
    <t>Stanowiska Pracy</t>
  </si>
  <si>
    <t>Kubatura</t>
  </si>
  <si>
    <t>Powierzchnia</t>
  </si>
  <si>
    <t>Narzędzia</t>
  </si>
  <si>
    <t>Maszyny i urządzenia</t>
  </si>
  <si>
    <t>Czynniki szkodliwe i uciążliwe</t>
  </si>
  <si>
    <t>Karta oceny ryzyka zawodowego. 
Część I - Podstawowe wymagania</t>
  </si>
  <si>
    <t>Instrukcje</t>
  </si>
  <si>
    <t>Oznakowanie</t>
  </si>
  <si>
    <t>Znaki i barwy bezpieczeństwa</t>
  </si>
  <si>
    <t>Oświetlenie</t>
  </si>
  <si>
    <t>Szerokość przejść</t>
  </si>
  <si>
    <t>Porażenie prądem elektrycznym</t>
  </si>
  <si>
    <t>Zagrożenia wypadkowe</t>
  </si>
  <si>
    <t>Tak</t>
  </si>
  <si>
    <t>Nie</t>
  </si>
  <si>
    <t>I.</t>
  </si>
  <si>
    <t>IDENTYFIKACJA ZAGROŻEŃ MOGĄCYCH WYSTĄPIĆ NA STANOWISKU PRACY NA PODSTAWIE LUSTRACJI STANOWISKA</t>
  </si>
  <si>
    <t>1.</t>
  </si>
  <si>
    <t>2.</t>
  </si>
  <si>
    <t>3.</t>
  </si>
  <si>
    <t>4.</t>
  </si>
  <si>
    <t>6.</t>
  </si>
  <si>
    <t>Doznanie obrażeń podczas kontaktu z przedmiotami :</t>
  </si>
  <si>
    <t>Uderzenie o nieruchome przedmioty</t>
  </si>
  <si>
    <t xml:space="preserve">4.1  Przemieszczane transportowane przedmioty </t>
  </si>
  <si>
    <t>4.2  Maszyny, urządzenia, narzędzia</t>
  </si>
  <si>
    <t>4.3  Spadające przedmioty</t>
  </si>
  <si>
    <t>5.</t>
  </si>
  <si>
    <t>6.2   Będącymi w ruchu</t>
  </si>
  <si>
    <t>6.3   Gorącymi</t>
  </si>
  <si>
    <t xml:space="preserve">6.1   Ostrymi </t>
  </si>
  <si>
    <t>8.</t>
  </si>
  <si>
    <t>7.</t>
  </si>
  <si>
    <t>Połknięcie lub wdychanie szkodliwych substancji</t>
  </si>
  <si>
    <t>Doznanie urazu na skutek kontaktu ze skórą</t>
  </si>
  <si>
    <t>9.</t>
  </si>
  <si>
    <t>10.</t>
  </si>
  <si>
    <t>11.</t>
  </si>
  <si>
    <t>Doznanie obrażeń na skutek wybuchu lub pożaru</t>
  </si>
  <si>
    <t>Inne obrażenia na skutek :zimna, gorąca, braku tlenu, zalania, zasypania</t>
  </si>
  <si>
    <t>II.</t>
  </si>
  <si>
    <t>Powodowane ultradźwiękami</t>
  </si>
  <si>
    <t>Powodowane wibracją</t>
  </si>
  <si>
    <t>Powodowane hałasem</t>
  </si>
  <si>
    <t>Powodowane gorącym lub zimnym powietrzem</t>
  </si>
  <si>
    <t>Promieniowanie laserowe</t>
  </si>
  <si>
    <t>Promieniowanie podczerwone nadfioletowe</t>
  </si>
  <si>
    <t>Promieniowanie elektromagnetyczne</t>
  </si>
  <si>
    <t>Potknięcia i poślizgnięcia</t>
  </si>
  <si>
    <t xml:space="preserve">Upadek z wysokości </t>
  </si>
  <si>
    <t>Wpadnięcie do zagłębień</t>
  </si>
  <si>
    <t>Uderzenie, pochwycenie, przygniecenie przez:</t>
  </si>
  <si>
    <t xml:space="preserve"> Zagrożenia chorobowe</t>
  </si>
  <si>
    <t>12.</t>
  </si>
  <si>
    <t>Obrażenia doznane na skutek:</t>
  </si>
  <si>
    <t>12.1  pęknięcia, rozerwania się części maszyny, urządzenia lub narzędzi, sprzętu</t>
  </si>
  <si>
    <t>12.2  wyposażenia  wykopów lub podziemnych wyrobisk</t>
  </si>
  <si>
    <t>13.</t>
  </si>
  <si>
    <t>Doznanie urazu na skutek zawalenia się budynku,</t>
  </si>
  <si>
    <t>14.</t>
  </si>
  <si>
    <t>Doznanie obrażeń na skutek działania siły przyrody</t>
  </si>
  <si>
    <t>Doznanie urazu na skutek innych wydarzeń</t>
  </si>
  <si>
    <t>15.</t>
  </si>
  <si>
    <t>III.</t>
  </si>
  <si>
    <t>Kontakt z substancjami biologicznymi</t>
  </si>
  <si>
    <t>Bakterie, wirusy, pierwotniaki</t>
  </si>
  <si>
    <t>Owady, gryzonie</t>
  </si>
  <si>
    <t>Inne pochodzenia zwierzęcego</t>
  </si>
  <si>
    <t>Grzyby, pleśnie</t>
  </si>
  <si>
    <t>Kontakt z pyłami</t>
  </si>
  <si>
    <t>IV.</t>
  </si>
  <si>
    <t>Kontakt z substancją chemiczną</t>
  </si>
  <si>
    <t>Rakotwórczymi</t>
  </si>
  <si>
    <r>
      <t>Powodującymi pylicę (np.Si0</t>
    </r>
    <r>
      <rPr>
        <vertAlign val="subscript"/>
        <sz val="11"/>
        <rFont val="Arial"/>
        <family val="2"/>
      </rPr>
      <t>2</t>
    </r>
    <r>
      <rPr>
        <sz val="11"/>
        <rFont val="Arial"/>
        <family val="2"/>
      </rPr>
      <t>)</t>
    </r>
  </si>
  <si>
    <t>Dymami, spalinami, oparami olejów</t>
  </si>
  <si>
    <t>Innymi (np. brak tlenu w powietrzu)</t>
  </si>
  <si>
    <t>Toksyczną (trującą)</t>
  </si>
  <si>
    <t>Zamarzającą</t>
  </si>
  <si>
    <t>Rakotwórczą</t>
  </si>
  <si>
    <t>Radioaktywną</t>
  </si>
  <si>
    <t>Upośledzającą funkcje rozrodcze</t>
  </si>
  <si>
    <t>V.</t>
  </si>
  <si>
    <t>VI.</t>
  </si>
  <si>
    <t>Wymuszona pozycja ciała</t>
  </si>
  <si>
    <t>Podnoszenie, przenoszenie, dźwiganie</t>
  </si>
  <si>
    <t>Częste powtarzanie czynności</t>
  </si>
  <si>
    <t>Męcząca, nienaturalna pozycja ciała</t>
  </si>
  <si>
    <t>Inne zagrożenia zdrowia</t>
  </si>
  <si>
    <t>Występuje:     Tak / Nie</t>
  </si>
  <si>
    <t>Żrącą, gryzącą, drażniącą</t>
  </si>
  <si>
    <t>Możliwe zagrożenia</t>
  </si>
  <si>
    <t>Przyczyny zagrożeń</t>
  </si>
  <si>
    <t>Skutek</t>
  </si>
  <si>
    <t>od 18 lat</t>
  </si>
  <si>
    <t>Zgodne z PN</t>
  </si>
  <si>
    <t>3,3 m w świetle</t>
  </si>
  <si>
    <t>18 C</t>
  </si>
  <si>
    <t>Zgodna z normami higienicznymi</t>
  </si>
  <si>
    <t>2 m kwadratowe wolnej podłogi na stanowisko</t>
  </si>
  <si>
    <t>Zgodne z deklaracją zgodności z normami i przepisami</t>
  </si>
  <si>
    <t>Poniżej NDS i NDN</t>
  </si>
  <si>
    <t>Potknięcie, poślizgnięcie i upadek na tym samym poziomie.</t>
  </si>
  <si>
    <t>Nierówna lub śliska nawierzchnia</t>
  </si>
  <si>
    <t>Kanały , studzienki , otwory technologiczne nie zabezpieczone przed wpadnięciem osób.</t>
  </si>
  <si>
    <t>Uderzenie, przygniecenie, pochwycenie przez przemieszczane, transportowane przedmioty, maszyny, urządzenia, narzędzia, spadające przedmioty</t>
  </si>
  <si>
    <t>Brak konserwacji i dbałości o właściwy stan techniczny pomieszczeń pracy, sprzętu, narzędzi, wyposażenia technicznego.</t>
  </si>
  <si>
    <t>Obrażenia powstałe wskutek działania siły przyrody: powódź, burza, piorun, wiatr.</t>
  </si>
  <si>
    <t>Choroby zawodowe: hałas, wibracja, ultradźwięki, infradźwięki; zmienny mikroklimat; promieniowanie jonizujące ze źródeł naturalnych; promieniowanie ze źródeł sztucznych; promieniowanie laserowe; promieniowanie podczerwone, nadfioletowe; pól elektromagnetycznych</t>
  </si>
  <si>
    <t>Substancje chemiczne: toksyczne (trujące); żrące, gryzące, drażniące; rakotwórcze; radioaktywne; zamarzające; upośledzające funkcje rozrodcze lub cechy dziedziczne.</t>
  </si>
  <si>
    <t>Wykonywane czynności</t>
  </si>
  <si>
    <t>Sposoby zmniejszenia ryzyka  Środki zapobiegawcze</t>
  </si>
  <si>
    <t>Brak sprzętu do mechanicznego rozładunku towarów ze środków transportu. Towar składowany, przemieszczany, rozładowywany, przechowywany nie zabezpieczony przed spadnięciem, przewróceniem Nie zachowanie wymaganej szerokości miejsc pieszej komunikacji oraz dojść do maszyn  i urządzeń</t>
  </si>
  <si>
    <t xml:space="preserve">Choroba zawodowa </t>
  </si>
  <si>
    <t>Nie używanie przez pracownika środków ochrony osobistej.  Nieskuteczna wentylacja pomieszczeń</t>
  </si>
  <si>
    <t>Nie używanie przez pracownika środków ochrony osobistej. Brak lub nieskuteczne odciągi dymów i pyłów ze stanowiska pracy.</t>
  </si>
  <si>
    <t>Zgodne z przepisami techniczno-budowlanymi</t>
  </si>
  <si>
    <t>Oszacowanie   ryzyka</t>
  </si>
  <si>
    <t xml:space="preserve"> </t>
  </si>
  <si>
    <t>Prawdopodobieństwo wystąpienia</t>
  </si>
  <si>
    <t>Ryzyko akceptowalne warunkowane podjęciem środków zapobiega- wczych [tak/nie]</t>
  </si>
  <si>
    <t>Podstawowe czynności przed rozpoczęciem pracy</t>
  </si>
  <si>
    <t>Karta oceny ryzyka zawodowego.
Część IV - Działania KKP
Działania związane z przekroczeniem poziomu akceptowalnego ryzyka</t>
  </si>
  <si>
    <t>Karta oceny ryzyka zawodowego.
Część III - Działania KKP
Działania związane z niespełnieniem podstawowych wymagań</t>
  </si>
  <si>
    <t>Doznanie urazu na skutek kontaktu nieosłoniętych części  ciała z czynnikiem szkodliwym</t>
  </si>
  <si>
    <t>Poziom Ryzyka Akceptowalnego                                                            KATEGORIA =</t>
  </si>
  <si>
    <t>Prognozowa-ne skutki zagrożenia</t>
  </si>
  <si>
    <t>Zapylenie: pyły rakotwórcze; pyły powodujące pylicę; dymy, spaliny, pary rozpylanego oleju. Zaprószenie oczu.</t>
  </si>
  <si>
    <t>Otarcia, choroby skóry, poparzenia, uczulenia</t>
  </si>
  <si>
    <t xml:space="preserve">Urządzenia i maszyny emitujące czynniki szkodliwe w granicach powyżej NDN i NDS, na stanowisko pracy, nie zabezpieczone technicznymi środkami eliminującymi lub zmniejszającymi emisje szkodliwości. Nie używanie przez pracownika środków ochrony osobistej.   </t>
  </si>
  <si>
    <t xml:space="preserve">Przeprowadzać badania pomiarów czynników szkodliwych na stanowiskach pracy zgodnie z wymaganą częstotliwością uzależnioną od stężenia czynników. Zastosować techniczne środki zmniejszające emisję czynników szkodliwych na stanowiskach pracy. Egzekwować używanie środków ochrony osobistej zgodnie z przeznaczeniem. </t>
  </si>
  <si>
    <t>Promieniowanie ze źródeł naturalnych lub sztucznych</t>
  </si>
  <si>
    <t>Wszyscy nowo przyjęci pracownicy</t>
  </si>
  <si>
    <t>Wszyscy-częstotliwość ustala lekarz</t>
  </si>
  <si>
    <t>Narzędzia i metody pracy</t>
  </si>
  <si>
    <t>Równa nie śliska</t>
  </si>
  <si>
    <t>Zdolność do pracy na wysokości</t>
  </si>
  <si>
    <t>Wyciągowa mechaniczna, jeśli  występują czynniki szkodliwe</t>
  </si>
  <si>
    <t xml:space="preserve">Wolna przestrzeń </t>
  </si>
  <si>
    <t>Prace związane z ekspedycją towarów, przedmiotów</t>
  </si>
  <si>
    <t xml:space="preserve">Ustawienie przedmiotów w przejściach komunikacji pieszej. </t>
  </si>
  <si>
    <t xml:space="preserve">Prace montażowe i demontażowe. Wykonywanie operacji przygotowania elementów do montażu. Przenoszenie ręczne i zmechanizowane transportowanie elementów. </t>
  </si>
  <si>
    <t>Doznanie urazów przez kontakt z przedmiotami ostrymi, szorstkimi,  stacjonarnymi.</t>
  </si>
  <si>
    <t xml:space="preserve">Używać rękawic roboczych i ochronnych zgodnie z przeznaczeniem. Ostre krawędzie przedmiotów i części wyposażenia technicznego zatępić. </t>
  </si>
  <si>
    <t>Uderzenie przedmiotami spadającymi z wyższej kondygnacji</t>
  </si>
  <si>
    <t>Prowadzenie prac na dwu lub kilku kondygnacjach. Brak siatek ochronnych przy rusztowaniach, przy przejsciach i przejazdach.</t>
  </si>
  <si>
    <t>Stosowanie ochron osobistych (kask ochronny). Zamontować  siatki ochronnych.Pomosty  robocze  zaopatrzyć w krawężnik o wysokości 0,15 m od strony zewnetrznej.</t>
  </si>
  <si>
    <t>Inne prace zlecone przez pracodawcę,czynności pomocnicze, przygotowawczo - zakończeniowe</t>
  </si>
  <si>
    <t>Połknięcie lub wdychanie substancji chemicznych - rozpuszczalniki, rozcieńczalniki, pigmenty syntetyczne, inne substancje chemiczne</t>
  </si>
  <si>
    <t>Nie zabezpieczone materiały łatwopalne. Niewłaściwy stan techniczny butli z gazami technicznymi oraz sprzętu do podgrzewania, przepalania. Niewłaściwe przechowywanie i eksploatacja butli z gazami technicznymi. Używanie otwartego ognia w miejscach zagrożonych wybuchem.( jeżeli występują)  Brak wentylacji pomieszczeń. Niesprawny sprzęt elektryczny</t>
  </si>
  <si>
    <t>Obrażenia doznane na skutek : pęknięcia, rozerwania , urządzenia lub narzędzi, sprzętu, wyposażenia</t>
  </si>
  <si>
    <t xml:space="preserve">KLINKMAR Sp. z o.o. 31-752 Kraków, ul. Mrozowa 29 </t>
  </si>
  <si>
    <t>Nie zdefiniowane</t>
  </si>
  <si>
    <t>Instrukcja Obsługi Urządzeń Ciągu do Wytwarzania Paliwa Energetycznego.Instrukcja obsługi suwnicy. Instrukcje PMO-KOMEX związane z produkcją paliwa.</t>
  </si>
  <si>
    <t>KLINKMAR Sp. z o.o. 31-752 Kraków, ul. Mrozowa 29</t>
  </si>
  <si>
    <t>Zapewnić utrzymanie ładu i porządku na stanowiskach pracy . Sprzątanie, usuwanie rozlewisk cieczy , odśnieżanie , usuwanie oblodzeń. Usunąć poza stanowisko, zbędne przedmioty, zbędne narzędzia,  śruby, węże, kable elektryczne, przyrządy i urządzenia pomocnicze, części zapasowe,  różne materiały zbędne.</t>
  </si>
  <si>
    <t xml:space="preserve">Niewłaściwy stan szafy- przewody  pracujace nie zabezpieczone przed dostępem osób niepowołanych, brak uchwytów przełączników. Otwarta nie zabezpieczona komora szafy. </t>
  </si>
  <si>
    <t>Awaria udźwigu  suwnicy Q=10T- upadek czerpaka z ładunkiem lub bez ładunku.</t>
  </si>
  <si>
    <t xml:space="preserve">Brak przeglądów konserwacyjnych elekryczno-mechanicznych stanu technicznego suwnicy. Zastosowanie niewłaściwych materiałów lub częśći bez stosownego atestu. Przebywanie pracownika w bezpośrednim sąsiedztwie transportowanego ładunku. </t>
  </si>
  <si>
    <t>Uruchomienie i obsługa mieszdła EIRICHA</t>
  </si>
  <si>
    <t>Dopilnować: aby podczas pracy mieszadła nie wykonywane były prace konserwacyjne czy usuwane awarie; czyszczenie mieszadła wykonywane było z podestu roboczego lub rusztowania.ZABRONIONE jest: wchodzenie na przenośnik taśmowy i wykonywanie czyszczenia mieszadła,wykomywanie  czynności naprawczych na włączonym urządzeniu.</t>
  </si>
  <si>
    <t>Wykonywanie napraw i konserwacji bez uprzedniego wyłączenia urządzenia</t>
  </si>
  <si>
    <t xml:space="preserve">Awaria mieszadła, </t>
  </si>
  <si>
    <t>Na terenie produkcyjnym oraz przyległym  stosować znaki ostrzegawcze, zabezpieczające przed  wpadnięciem osób, / wygrodzenie taśmą biało-czerwoną strefy niebezpiecznej, tablice informacyjne / Kanały i otwory technologiczne zabezpieczyć pokrywami.</t>
  </si>
  <si>
    <t>Prace przeładunkowe, transportowe zabezpieczyć w sprzęt do rozładunku transportu  towarów  / wózki widłowe, paleciaki ręczne/.  Ręczne przenoszenie towarów, ciężarów, wykonywać zgodne z PN . Wszystkie mankamenty oraz ewentualne zagrożenia podczas produkcji zgłosić swojemu przełożnemu celem ich zlikwidowania. Do transportu materiałów surowców na podesty robocze zapewnić sprawne wciągarki lub suwnicę.W rejonie pracy urzadzen używać kasków ochronnych.</t>
  </si>
  <si>
    <t>Praca na stanowisku, piesze przemieszczanie się po terenie boksów z obciążeniem lub bez</t>
  </si>
  <si>
    <t>Zapewnić utrzymanie ładu i porządku na stanowiskach pracy na podestach  oraz na terenie przyległym.</t>
  </si>
  <si>
    <t>Praca i obsługa przenośnika kubełkowego</t>
  </si>
  <si>
    <t>Uruchomienie i obsługa PRZECIERAKA SITOWEGO. Segregacja ciał obcych.</t>
  </si>
  <si>
    <t>Wszelkie prace na wysokości ponad 1,1 metra wykonywać z podestów roboczych lub ustawionych stabilnych rusztowań, atestowanych drabin. Stosowanie taboretów, stosów palet i innych niestabilnych podwyższeń jest ZABRONIONE.</t>
  </si>
  <si>
    <t>Włożenie rąk,wciągniecie kończyny w niebezpieczna strefę pracy przenośnika.</t>
  </si>
  <si>
    <t>Uruchomienie szafy sterowniczej, włączenie zasilania szafy R1, inne czynności produkcyjne.</t>
  </si>
  <si>
    <t>Zasypanie surowca, przy użyciu czerpaka  suwnicy  do zasilacza okrągłego.Wejście na podest i sprawdzenie stanu zasypania.</t>
  </si>
  <si>
    <t>Wykonywanie napraw i konserwacji bez uprzedniego wyłączenia urządzenia. Wykonywanie innych czynności bez zabezpieczenia przed upadkiem z wysokości.</t>
  </si>
  <si>
    <t>Wykonywanie prac kontrolnych urządzenia dozwolone tylko z podestu roboczego. Stanie i przebywanie na konstrukcjach kratownic budowli zabronione.</t>
  </si>
  <si>
    <t>Upadek z podestu roboczego.Wciągnięcie przez elamenty ruchome.</t>
  </si>
  <si>
    <t>Dozowanie wapna i komponetów do mieszadła Eiricha</t>
  </si>
  <si>
    <t xml:space="preserve"> Pracujący przenośnik kubełkowy nie zabezpieczony osłoną</t>
  </si>
  <si>
    <t>Wykonywanie prac kontrolnych i zasypowych komponentów stojąc lub siedząc na konstrukcji zasypu.</t>
  </si>
  <si>
    <t>Wykonywanie prac kontrolnych urządzenia dozwolone tylko z podestu roboczego. Stanie i przebywanie na konstrukcji  luku zasypowego  zabronione.Podczas prac dozowania komponentów stosować środki ochrony dróg oddechowych.</t>
  </si>
  <si>
    <t>Niewłaściwy stan przewodów zasilających urządzeń oraz podręcznego sprzętu oświetleniowego, elektronarzędzi. Niewłaściwy stan zasilania elektrycznego pomieszczeń pracy i boksów produkcyjnych.</t>
  </si>
  <si>
    <t>Praca elektro-narzędziami, obsługa urzadzeń,czynności przygotowania posiłku,</t>
  </si>
  <si>
    <t>Okresowo dokonywać  przeglądu elektronarzędzi oraz przewodów zasilających, przegląd wykonuje uprawniony elektryk. Okresowo dokonywać pomiarów skuteczności zerowania gniazd prądowych. Elektryczne urządzenia eksploatować zgodnie zaleceniami producenta.Wszelkie nieprwidłowości zgłaszać przełożonym</t>
  </si>
  <si>
    <t>Przebywanie w boksach  produkcyjnych i obiektach sąsiednich.</t>
  </si>
  <si>
    <t xml:space="preserve"> 1.Inne prace zlecone. 2.Praca w narażeniu na ponadnormatywne oddziaływanie hałasu 85 dBA oraz w warunkach nie zachowania norm oddziaływania czynnika szkodliwego </t>
  </si>
  <si>
    <t xml:space="preserve">Prace zwiazane z obsługą urządzeń oraz w kontakcie z surowcem i czynnikami chemicznymi. Czyszczenie i konserwacja urządzeń. </t>
  </si>
  <si>
    <t>Egzekwować stosowanie środków ochrony dróg oddechowych. Przeprowadzać badania pomiarów czynników szkodliwych na stanowiskach pracy zgodnie z wymaganą częstotliwością uzależnioną od stężenia czynników. W pomieszczeniach zamkniętych korzystać tylko z wózków o napędzie elektrycznym a na otwartej przestrzeni poza budynkiem z wózków spalinowych. Posiłki spożywać poza miejscem pracy i konsumować w odrębnych pomieszczeniach po uprzednim umyciu rąk, wypłukaniu ust.Stosować się do zaleceń w kartach charakterystyk sustancji chemicznych.</t>
  </si>
  <si>
    <t>1.Prace przygotowawcze z wykorzystaniem urządzeń i narzędzi. 2.Inne prace zlecone 3. Kontakt przypadkowy.4.Prace produkcyjne - obsługa urządzeń.</t>
  </si>
  <si>
    <t>Wybuch lub pożar</t>
  </si>
  <si>
    <t>Inne prace zlecone przez pracodawcę, zgodne z kwalifikacjami. Prace produkcyjne.</t>
  </si>
  <si>
    <t>Materiały łatwopalne przechowywać w odrębnych pomieszczeniach. Stanowiska pracy zabezpieczyć podręcznym sprzętem gaśniczym. Przestrzegać przepisów p. poż. Butle z gazami technicznymi przechowywać w odrębnych magazynach z zachowaniem przepisów dotyczących bezpiecznej eksploatacji. Nie używać otwartego ognia w miejscach zagrożonych pżarem lub wybuchem.   Dbać o właściwy stan techniczny zasilania elektrycznego. W pomieszczeniach składowania i magazynowania materiałów łatwopalnych, przestrzegać przepisów ppoż.. Dbać o sprawną wentylację pomieszczeń. Urządzeń elektrycznych pod napięciem NIE WOLNO GASIĆ WODĄ, używać gaśnicy śniegowej.</t>
  </si>
  <si>
    <t>Kontakt z czynnikiem szkodliwym uzależniony od środowiska gdzie prace będą wykonywane</t>
  </si>
  <si>
    <t>Przy pracach w kontakcie z substancjami chemicznymi, szorstkimi stosować rękawice ochronne. Przed użyciem jakichkolwiek materiałów chemicznych , innych zapoznać się z ich składem chemicznym, ich właściwościami, stopniem zagrożenia dla zdrowia i życia, postępować zgodnie z zaleceniami producenta lub zakładowej instrukcji.</t>
  </si>
  <si>
    <t xml:space="preserve">1.Prace związane z przygotowaniem odpowiednich składników recepturalnych.Inne prace zlecone przez pracodawcę zgodne z kwalifikacjami. </t>
  </si>
  <si>
    <t xml:space="preserve">Firma BHP-EKSPERT </t>
  </si>
  <si>
    <t>prac. Nowi</t>
  </si>
  <si>
    <t>Inspektor BP</t>
  </si>
  <si>
    <t>Pracodwca</t>
  </si>
  <si>
    <t>Kierownik Produkcji</t>
  </si>
  <si>
    <t>Firma BHP-EKSPERT</t>
  </si>
  <si>
    <t>Wykonać podest roboczy do segrgacji</t>
  </si>
  <si>
    <t>nieczystości z przecieraka sitowego.</t>
  </si>
  <si>
    <t>Niezwłocznie</t>
  </si>
  <si>
    <t>Kier.Prod</t>
  </si>
  <si>
    <t>Nie używać taboretów.</t>
  </si>
  <si>
    <t xml:space="preserve">Schodki w leju zailacza okragłego </t>
  </si>
  <si>
    <t>doprowdzić do własciwego stanu.</t>
  </si>
  <si>
    <t xml:space="preserve">Doplinowąć stosowani środków </t>
  </si>
  <si>
    <t>chroniacych przed upadkiem z wysok.</t>
  </si>
  <si>
    <t>KLINKMAR Sp. z o.o. 31-752 Kraków,                                                                                                                                                                                                      ul. Mrozowa 29</t>
  </si>
  <si>
    <t>minimum 3 godziny</t>
  </si>
  <si>
    <t>minimum 8 godzin</t>
  </si>
  <si>
    <t>TAK</t>
  </si>
  <si>
    <t>Lekarz uprawniony do przeprowadzania badań</t>
  </si>
  <si>
    <t>zgodnie z zaleceniami i ustalonym terminem badań</t>
  </si>
  <si>
    <t>wg. Zaleceń lekarskich.</t>
  </si>
  <si>
    <t>minimum 18 lat</t>
  </si>
  <si>
    <t>nie wymagane</t>
  </si>
  <si>
    <t>stanowiskowe, urządzeń</t>
  </si>
  <si>
    <t>Zgodnie zPN</t>
  </si>
  <si>
    <t>Zgodnie z PN</t>
  </si>
  <si>
    <t xml:space="preserve">Sprawdzić wizulnie stan techniczny szafy sterowniczej oraz zasilania urządzeń wszelkie nieprawidłowości zgłaszać przełożonemu. Nie podejmować samodzielnie żadnych napraw. Naprawy wykonuje jedynie uprawniony elektryk. Pracodawca ustali  harmonogram  okresowych przeglądów stanu elektrycznego szafy oraz urządzeń zależnych współpracujących oraz dopilnuje dochowania założonych terminów. </t>
  </si>
  <si>
    <t>Dopilnować przeprowadzenia okresowych przeglądów konserwatorskich suwnicy. Dopilnować aby w rejonie transportowanego ładunku nie przebywali pracownicy zatrudnieni na poziomie zero. Wykonywanie prac czyszczenia leja zasilacza okrągłego oraz przebywanie w leju  jest zabronione podczas zasypywnia surowca. Podczas czyszczenia leja zachować środki ostrożności.</t>
  </si>
  <si>
    <t>Wpadnięcie do zagłębień i otworów technologicznych</t>
  </si>
  <si>
    <t>Wciągniecie kończyn w niebezpieczna strefe pracy urządzenia</t>
  </si>
  <si>
    <t>Nie stosowanie stabilnych podestów,drabin,rusztowań. Nie osłonięte części ruchome urządzenia.</t>
  </si>
  <si>
    <t>Obsługa separatora elektromagnetycznego</t>
  </si>
  <si>
    <t>Zaprószenie oczu, oddziaływanie na drogi oddechowe.Wpadnięcie do luku spustowego dozowacza.</t>
  </si>
  <si>
    <t>Zabronine jest wykonywanie czynności naprawczych oraz usuwania ciał obcych przy uruchomionym przenośniku.</t>
  </si>
  <si>
    <t xml:space="preserve">Ostre,  nie zeszlifowane krawędzie przedmiotów.Brak rękawic ochronnych. Niewłaściwe narzędzia.   </t>
  </si>
  <si>
    <t>Przechowywanie  w nie oznakowanych opakowaniach substancji chemicznych. Nie stosowanie osobistych  ochron dróg oddechowych 2. Kontakt przypadkowy, nie planowany</t>
  </si>
  <si>
    <t>Przestrzegać zakazu przechowywania opakowań nie oznaczonych. Zapewnić karty charakterystyki substancji chemicznej i zapoznać z nimi pracowników .Podczas prac używać certyfikowanych masek ochronnych zgodnie z przeznaczeniem. Dopilnować wymiany filtrów ochronnych masek, zgodnej z częstotliwością ustaloną przez producenta. w razie zasłabnięcia, mdłości, silnego bólu głowy, trudności w oddychaniu lub innych objawów zatrucia  natychmiast przerwać prace i udać się do lekarza.</t>
  </si>
  <si>
    <t>Brak oryginalnych opakowań, substancji chemicznych. Opakowanie niezgodne z PN. Substancje przechowywane luzem.  Ostre chropowate powierzchnie towarów</t>
  </si>
  <si>
    <t>Przeprowadzić przegląd : stanu technicznego urzadzeń i konstrukcji, narzędzi, obiektów, pomieszczeń pracy. Częstotliwość : codziennie przed rozpoczęciem prac. Elementy ruchome części maszyn, urządzeń, elektronarzędzi zabezpieczyć osłonami i dopilnować aby były używane.</t>
  </si>
  <si>
    <t>Obiekt nie zabezpieczony systemem odgromowym.Inne niezależne od właściciela zarządcy budynku budowli.</t>
  </si>
  <si>
    <t>Obiekt zabezpieczyć w system odgromowym. Okresowe dokonywać przeglądu systemu.  Dopilnować aby konstrukcja stalowa obiektu była  uziemiona i chronić przed wyładowaniami atmosferycznymi.( PN-78/M-47900/01 ) Używanie suwnicy podczas burzy i silnego wiatru zabronione</t>
  </si>
  <si>
    <t xml:space="preserve"> Konserwacj i czyszczenie urządzeń. Inne prace zlecone.Dokonać identyfikacji czynników szkodliwych.</t>
  </si>
  <si>
    <t xml:space="preserve">Stosować miejscowe odciągi pyłów i dymów. Stosować okulary lub przyłbice ochronne. Unikać kontaktu bezpośredniego skóry z surowcem. </t>
  </si>
  <si>
    <t>Brak stosowania i używania rękawic ochronnych.</t>
  </si>
  <si>
    <t>Podstawowe czynności pracownika producyjnego</t>
  </si>
  <si>
    <t>Pracownik winien być wyposażony i używać zgodnie z przeznaczeniem rękawic ochronnych.Dostosować rękawice do tego typu prac.</t>
  </si>
  <si>
    <t>Przeprowadzać badania środowiskowe.</t>
  </si>
  <si>
    <r>
      <t xml:space="preserve">                                                                           </t>
    </r>
    <r>
      <rPr>
        <sz val="16"/>
        <color indexed="10"/>
        <rFont val="Comic Sans MS"/>
        <family val="4"/>
      </rPr>
      <t xml:space="preserve">UWAGA!!!    </t>
    </r>
    <r>
      <rPr>
        <sz val="16"/>
        <rFont val="Comic Sans MS"/>
        <family val="4"/>
      </rPr>
      <t xml:space="preserve"> </t>
    </r>
    <r>
      <rPr>
        <sz val="12"/>
        <rFont val="Comic Sans MS"/>
        <family val="4"/>
      </rPr>
      <t xml:space="preserve">
Do dnia 01.07.2005r. obowiązuje Rozporządzenie Ministra Pracy i Polityki Socjalnej z dnia 28 maja 1996r. (Dz.U. Nr 62, poz. 285)  w sprawie szczegółowych zasad szkolenia w dziedzinie bhp. Nowe Rozporządzenie Ministra Gospodarki i Pracy z dnia 27 lipca 2004r. (Dz. U. Nr 180,poz 1860) w sprawie szkolenia w dziedzinie bepieczeństwa i higieny pracy obowiązywać będzie od 01lipca 2005r.    
</t>
    </r>
  </si>
  <si>
    <t>Pracownik Produkcji</t>
  </si>
  <si>
    <t>Pracownik produkcji</t>
  </si>
  <si>
    <t>Pracownik produkcji.</t>
  </si>
  <si>
    <r>
      <t xml:space="preserve">       PRACOWNIK PRODUKCJI    </t>
    </r>
    <r>
      <rPr>
        <sz val="10"/>
        <rFont val="Arial CE"/>
        <family val="2"/>
      </rPr>
      <t xml:space="preserve">                                                                                                                                                                                1. Obsługa i nadzór nad prawidłowym procesem produkcyjnym związanych z obsługą instalacji. tj.podajników (kubełkoych) ;przecieraka sitowego;oddzielacza elektromagnetycznego;zasilacza okrągłego;mieszadła Ericha; oddzielacza przenośnika taśmowego.Ponadto pracownik wykonuje prace związane z odsiewem odpadów tj, oddzielanie zanieczyszczeń w partii odpadów (jak: desek,tworzyw sztucznych itp.) Dba o porządek na terenie całej instalcji, pomieszczeń socjalnych,przeprowadza konserwację i czyszczenie urządzeń odbierających paliwo, przygotowywuje (prowadzi załadunek i rozładunek odpadów przywożonych beczkami) oraz wykonuje inne prace zlecone przez swojego bezpośredniego przełożonego  zgodnie z jego kwalifikacjami, uprawnieniami.</t>
    </r>
  </si>
  <si>
    <r>
      <t xml:space="preserve">Na stanowisku </t>
    </r>
    <r>
      <rPr>
        <b/>
        <u val="single"/>
        <sz val="14"/>
        <rFont val="Comic Sans MS"/>
        <family val="4"/>
      </rPr>
      <t>PRACOWNIK PRODUKCJI</t>
    </r>
    <r>
      <rPr>
        <sz val="11"/>
        <rFont val="Arial CE"/>
        <family val="0"/>
      </rPr>
      <t xml:space="preserve"> może być zatrudniony pracownik, który spełnia następujące warunki </t>
    </r>
    <r>
      <rPr>
        <sz val="11"/>
        <rFont val="Arial CE"/>
        <family val="2"/>
      </rPr>
      <t xml:space="preserve">: 1.Posiada dopuszczenie do wykonywania  pracy w tym  na wysokości potwierdzone przez lekarza .2. Odbył szkolenia bhp ogólne oraz instruktaz stanowiskowy . </t>
    </r>
    <r>
      <rPr>
        <b/>
        <sz val="12"/>
        <rFont val="Arial CE"/>
        <family val="0"/>
      </rPr>
      <t>Zakres obowiazków</t>
    </r>
    <r>
      <rPr>
        <sz val="11"/>
        <rFont val="Arial CE"/>
        <family val="0"/>
      </rPr>
      <t xml:space="preserve"> </t>
    </r>
    <r>
      <rPr>
        <sz val="11"/>
        <rFont val="Arial CE"/>
        <family val="2"/>
      </rPr>
      <t xml:space="preserve">: 1.Obsługa i nadzór pracy podajnika kubełkowego 2. Obsługa  i nadzór pracy przecieraka sitowego 3.Obsługa i nadzór pracy oddzielacza elektromagnetycznego.4.Obsługa i nadzór pracy zasilacza okrągłego 5.Obsługa i nadzór pracy mieszadła Ericha 6.Obsługa i nadzór pracy oddzielacza przenośnika taśmowego.7. Czyszczenie urządzeń (odbierającego  paliwo )  8.Wykonywanie innych prac zleconych przez pracodawcę zgodnych z kwalifikacjami pracownika.                                                                                                                                           </t>
    </r>
    <r>
      <rPr>
        <b/>
        <sz val="12"/>
        <rFont val="Arial CE"/>
        <family val="0"/>
      </rPr>
      <t xml:space="preserve">Warunki przystąpienia do pracy </t>
    </r>
    <r>
      <rPr>
        <sz val="11"/>
        <rFont val="Arial CE"/>
        <family val="0"/>
      </rPr>
      <t xml:space="preserve">: </t>
    </r>
    <r>
      <rPr>
        <sz val="11"/>
        <rFont val="Arial CE"/>
        <family val="2"/>
      </rPr>
      <t>1. Pracownik musi byc trzeźwy i wypoczęty 2.Powinien być ubrany w odzież roboczą (kombinezon, buty robocze, kask ochronny,rękawice robocze).</t>
    </r>
  </si>
  <si>
    <t xml:space="preserve">    Opracował:                       Zatwierdził:                              Podpis pracownika przyjmującego analizę :</t>
  </si>
  <si>
    <t>LEGENDA</t>
  </si>
  <si>
    <t xml:space="preserve">Ryzyko po redukcji akceptowalne gdy ∑ pkt &gt;4 lub = 4 </t>
  </si>
  <si>
    <r>
      <t xml:space="preserve">Skutek mały = 3 pkt. </t>
    </r>
    <r>
      <rPr>
        <sz val="9"/>
        <rFont val="Arial CE"/>
        <family val="0"/>
      </rPr>
      <t>( nie powodują długotrwałaych dolegliwości i absencji w pracy) niewielkie stłuczenia, zranienia,zwichnięcia, podrażnienia oczu, niewielkie objawy zatrucia, bóle głowy, nieskomplikowane złamania, otarcia skóry ,przecięcia ciągłości skóry, itp.</t>
    </r>
  </si>
  <si>
    <r>
      <t>Prawdopodobieństwo małe - = 3 pkt.</t>
    </r>
    <r>
      <rPr>
        <sz val="9"/>
        <color indexed="12"/>
        <rFont val="Arial CE"/>
        <family val="0"/>
      </rPr>
      <t xml:space="preserve"> </t>
    </r>
    <r>
      <rPr>
        <sz val="9"/>
        <rFont val="Arial CE"/>
        <family val="0"/>
      </rPr>
      <t xml:space="preserve"> (nie powinno wystąpić podczas całego okresu aktywności zawodowej)</t>
    </r>
  </si>
  <si>
    <r>
      <t>Prawdopodobieństwo średnie - = 2 pkt</t>
    </r>
    <r>
      <rPr>
        <sz val="10"/>
        <rFont val="Arial CE"/>
        <family val="0"/>
      </rPr>
      <t xml:space="preserve"> ( mogą wystąpić nie więcej niż kilkakrotnie podczas okresu aktywności zawodowej pracownika</t>
    </r>
  </si>
  <si>
    <r>
      <t>Prawdopodobieństwo duże - = 1 pkt.</t>
    </r>
    <r>
      <rPr>
        <sz val="10"/>
        <rFont val="Arial CE"/>
        <family val="0"/>
      </rPr>
      <t xml:space="preserve"> ( mogą wystąpić wielokrotnie podczas okresu aktywności zawodowej pracownika)</t>
    </r>
  </si>
  <si>
    <r>
      <t>Skutek duży = 1 pkt</t>
    </r>
    <r>
      <rPr>
        <sz val="9"/>
        <rFont val="Arial CE"/>
        <family val="0"/>
      </rPr>
      <t xml:space="preserve"> ( powodują ciężkie i stałe dolegliwości i / lub śmierć) oparzenia III stopnia na dużej powierzchni ciała, skomplikowane złamania,amputacje, śmierć, choroby nowotworowe,toksyczne uszkodzenia narządów wewnętrznych i układu nerwowego w wyniku narażenia na czynniki chemiczne,zespół wibracyjny, zawodowe uszkodzenie słuchu, astma , zaćma itp).</t>
    </r>
  </si>
  <si>
    <t>oparzenia, ogólne urazy organizmu</t>
  </si>
  <si>
    <t xml:space="preserve">Złamania, ogólne obrażenia, </t>
  </si>
  <si>
    <t xml:space="preserve">Złamania, obrażenia ogólne, </t>
  </si>
  <si>
    <t>Nieskomplikowane złamania, skaleczenia, zwichnięcia,  ogólne niegroźne urazy organizmu</t>
  </si>
  <si>
    <t>złamania, ogólne obrażenia ciała i kończyn</t>
  </si>
  <si>
    <t>złamania kończyn dolnych lub górnych, ogólneurazy organizmu</t>
  </si>
  <si>
    <t>Podrażnienia oczu,objawy niewielkich zatruć</t>
  </si>
  <si>
    <t>Złamania, kończyn, ogólne urazy ciała</t>
  </si>
  <si>
    <t>Złamania, skaleczenia, zwichnięcia, inne niegroźne urazy</t>
  </si>
  <si>
    <t>Zwichnięcia, skaleczenia, otarcia skóry.</t>
  </si>
  <si>
    <t>Skaleczenia, otarcia., przecięcia ciągłości skóry rąk</t>
  </si>
  <si>
    <t>Potłuczenia, zranienia, ogólne urazy całego organizmu,złamania</t>
  </si>
  <si>
    <t>Zatrucie organizmu, alergie skóry, podrażnienia skóry czynnikami toksycznymi, drażniącymi, chwilowe niedyspozycje organizmu</t>
  </si>
  <si>
    <t>Porażenia , oparzenia ciała</t>
  </si>
  <si>
    <t>Zatrucie organizmu, oparzenia ciała, inne uszkodzenia ciała</t>
  </si>
  <si>
    <t>Urazy powstałe podczas wykonywania czynności oddzielania zanieczyszczeń podczas produkcji.</t>
  </si>
  <si>
    <t>niewielkie skaleczenia,zranienia, otarcia skóry rąk, przecięcia ciągłości skóry</t>
  </si>
  <si>
    <t>Złamania, skaleczenia, zwichnięcia,ogólne urazy ciała</t>
  </si>
  <si>
    <t>ogólne wewnętrze lub zewnętrzne urazy organizmu</t>
  </si>
  <si>
    <t xml:space="preserve">alergie skórne, uczulenia, podrażnienia skóry czynnikami drażniącymi, toksycznymi, </t>
  </si>
  <si>
    <t>Możliwośc podejrzenia o powstanie  choroby zawodowej</t>
  </si>
  <si>
    <r>
      <t xml:space="preserve">Skutek średni = 2 pkt. </t>
    </r>
    <r>
      <rPr>
        <sz val="9"/>
        <rFont val="Arial CE"/>
        <family val="0"/>
      </rPr>
      <t xml:space="preserve">(powodują niewielkie,ale długotrwałe lub nawracające się okresowo dolegliwości i są związane z okresami absencji),oparzenia II stopnia na niewielkiej powierzchni ciała; • alergie skórne, uczulenia, podrażnienia skóry czynnikami drażniącymi, toksycznym; • złamania kończyn dolnych lub górnych; • zespoły przeciążeniowe układu mięśniowo-szkieletowego (np. zapalenie ścięgien)
• zaprószenia oczu, zapalenie spojówek;• krótko trwałe, chwilowe niedyspozycje organizmu;• obciążenia fizyczne, psychonerwowe, stresogenne (czynniki ergonomiczne)
• ogólne niegroźne urazy zewnętrzne i wewnętrzne organizmu;• porażenia prądem o niskim napięciu, poparzenia (nieznaczne);• uszkodzenia układu kostno-mięśniowego;• urazy oczu na skutek promieniowania od monitora ekranowego;• stłuczki , niegroźne wypadki samochodowe </t>
    </r>
    <r>
      <rPr>
        <b/>
        <sz val="9"/>
        <rFont val="Arial CE"/>
        <family val="0"/>
      </rPr>
      <t xml:space="preserve">
</t>
    </r>
    <r>
      <rPr>
        <b/>
        <sz val="10"/>
        <rFont val="Arial CE"/>
        <family val="0"/>
      </rPr>
      <t xml:space="preserve">
</t>
    </r>
  </si>
  <si>
    <t>niewielkie stłuczenia, skaleczenia, zwichnięcia, otarcia, przecięcia ciągłości skóry</t>
  </si>
  <si>
    <r>
      <t>Poziom Ryzyka Akceptowalnego</t>
    </r>
    <r>
      <rPr>
        <b/>
        <sz val="12"/>
        <rFont val="Arial CE"/>
        <family val="2"/>
      </rPr>
      <t xml:space="preserve">                                                                        KATEGORIA =</t>
    </r>
  </si>
  <si>
    <t>Dyrektor ds..Produkcji</t>
  </si>
  <si>
    <t>Zamontować osłony i właściwie oznakować.</t>
  </si>
  <si>
    <t>Brak osłony na przekładni napędowej taśmociągu</t>
  </si>
  <si>
    <t>Zabezpieczyć mieszalnik przecieraka pod przenośnikiem elektromagnetycznym w sposób  uniemożliwiający wpadnięcie osób.</t>
  </si>
  <si>
    <t>Zastosować środki techniczne zapobiegające oblepianiu się taśmy, zamontować osłony- zastosować techniczne środki zapobiegające oblepianiu taśmy lub wprowadzić inne rozwiązania techniczne (np. skrobak) usuwające surowiec z taśmy</t>
  </si>
  <si>
    <t>Zamontować osłony i oznakować zgodnie z obowiązującymi przepisami</t>
  </si>
  <si>
    <t>Doprowadzić do właściwego stanu technicznego wejście do leja zasypowego- zamontować drabinkę wejściową do leja.</t>
  </si>
  <si>
    <t>Sprzęt przeciwpożarowy-brak przeprowadzenia kontroli gaśnic (na dzień przeglądu ważne były do grudnia 2005r.)- brak gaśnic w oznakowanych miejscach</t>
  </si>
  <si>
    <t>Dokonać przeglądu sprzętu przeciwpożarowego miejsca oznakowane wyposażyć w sprzęt gaśniczy.</t>
  </si>
  <si>
    <r>
      <t xml:space="preserve">Instalacja i urządzenia elektryczne- </t>
    </r>
    <r>
      <rPr>
        <sz val="10"/>
        <rFont val="Verdana"/>
        <family val="2"/>
      </rPr>
      <t xml:space="preserve">brak czytelnego oznakowania szafy elektrycznej; - przewody elektryczne niedostatecznie zabezpieczone stwarzają zagrożenie pożarowe i wypadkowe (ściekający olej i przesypujące się odpady)
</t>
    </r>
  </si>
  <si>
    <t>Odnowić , oczyścić napisy na szafach sterowniczych urządzeń oraz zabezpieczyć przewody elektryczne.</t>
  </si>
  <si>
    <r>
      <t>Apteczka pierwszej pomocy -</t>
    </r>
    <r>
      <rPr>
        <sz val="10"/>
        <rFont val="Verdana"/>
        <family val="2"/>
      </rPr>
      <t xml:space="preserve">brak wyposażenia apteczki zgodnie wykazem załączonym wewnątrz apteczki.- brak aktualnych informacji o osobach odpowiedzialnych za ich wyposażenie; - brak wyznaczonych i przeszkolonych osób w zakresie udzielania pierwszej pomocy przedlekarskiej.
</t>
    </r>
    <r>
      <rPr>
        <b/>
        <sz val="10"/>
        <rFont val="Verdana"/>
        <family val="2"/>
      </rPr>
      <t xml:space="preserve">
</t>
    </r>
  </si>
  <si>
    <r>
      <t xml:space="preserve">Mieszadło Ericha </t>
    </r>
    <r>
      <rPr>
        <sz val="10"/>
        <rFont val="Arial CE"/>
        <family val="2"/>
      </rPr>
      <t>- brak osłony bębna napinającego taśmociągu pracującego pod mieszadłem Ericha</t>
    </r>
  </si>
  <si>
    <r>
      <t>Mieszalnik przecieraka</t>
    </r>
    <r>
      <rPr>
        <sz val="10"/>
        <rFont val="Arial CE"/>
        <family val="0"/>
      </rPr>
      <t xml:space="preserve"> pod przenośnikiem elektromagnetycznym nie zabezpieczony
  przed wpadnięciem osób
</t>
    </r>
  </si>
  <si>
    <r>
      <t>Lej zasypowy-</t>
    </r>
    <r>
      <rPr>
        <sz val="10"/>
        <rFont val="Verdana"/>
        <family val="2"/>
      </rPr>
      <t xml:space="preserve"> brak zabezpieczenia leja zasypowego przed wpadnięciem osób ; - brak bezpiecznego zejścia do wnętrza leja ( krata zasypowa )
</t>
    </r>
  </si>
  <si>
    <r>
      <t>Silos wapna -</t>
    </r>
    <r>
      <rPr>
        <sz val="10"/>
        <rFont val="Verdana"/>
        <family val="2"/>
      </rPr>
      <t>brak osłon na przekładniach napędowych</t>
    </r>
  </si>
  <si>
    <r>
      <t>Taśmociągi</t>
    </r>
    <r>
      <rPr>
        <sz val="10"/>
        <rFont val="Verdana"/>
        <family val="2"/>
      </rPr>
      <t xml:space="preserve">:- oblepiona taśma transportera; - brak osłon na przekładniach łączących silnik z taśmociągiem; -brak poręczy zabezpieczających przy taśmociągu
</t>
    </r>
  </si>
  <si>
    <t>Wyposażyć apteczkę zgodnie z wykazem znajdującym się wewnątrz apteczki.,uaktualnić informację o osobie odpowiedzialnej za jej wyposażenie.Wyznaczyć i skierować pracowników na szkolenie w zakresieudzielania pierwszej pomocy przedlekarskiej (1pracownik na zmianę)</t>
  </si>
  <si>
    <r>
      <t>Szafy narzędziowe</t>
    </r>
    <r>
      <rPr>
        <sz val="10"/>
        <rFont val="Verdana"/>
        <family val="2"/>
      </rPr>
      <t>- brak oznakowania o przechowywaniu materiałów niebezpiecznych (kwasów)</t>
    </r>
  </si>
</sst>
</file>

<file path=xl/styles.xml><?xml version="1.0" encoding="utf-8"?>
<styleSheet xmlns="http://schemas.openxmlformats.org/spreadsheetml/2006/main">
  <numFmts count="5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PLN&quot;;\-#,##0\ &quot;PLN&quot;"/>
    <numFmt numFmtId="165" formatCode="#,##0\ &quot;PLN&quot;;[Red]\-#,##0\ &quot;PLN&quot;"/>
    <numFmt numFmtId="166" formatCode="#,##0.00\ &quot;PLN&quot;;\-#,##0.00\ &quot;PLN&quot;"/>
    <numFmt numFmtId="167" formatCode="#,##0.00\ &quot;PLN&quot;;[Red]\-#,##0.00\ &quot;PLN&quot;"/>
    <numFmt numFmtId="168" formatCode="_-* #,##0\ &quot;PLN&quot;_-;\-* #,##0\ &quot;PLN&quot;_-;_-* &quot;-&quot;\ &quot;PLN&quot;_-;_-@_-"/>
    <numFmt numFmtId="169" formatCode="_-* #,##0\ _P_L_N_-;\-* #,##0\ _P_L_N_-;_-* &quot;-&quot;\ _P_L_N_-;_-@_-"/>
    <numFmt numFmtId="170" formatCode="_-* #,##0.00\ &quot;PLN&quot;_-;\-* #,##0.00\ &quot;PLN&quot;_-;_-* &quot;-&quot;??\ &quot;PLN&quot;_-;_-@_-"/>
    <numFmt numFmtId="171" formatCode="_-* #,##0.00\ _P_L_N_-;\-* #,##0.00\ _P_L_N_-;_-* &quot;-&quot;??\ _P_L_N_-;_-@_-"/>
    <numFmt numFmtId="172" formatCode="d\ mmmm\ yyyy"/>
    <numFmt numFmtId="173" formatCode="yyyy\-mm\-dd"/>
    <numFmt numFmtId="174" formatCode="dd\ mmm\ yy"/>
    <numFmt numFmtId="175" formatCode="0.0"/>
    <numFmt numFmtId="176" formatCode="0.0%"/>
    <numFmt numFmtId="177" formatCode="#,##0\ &quot;fl&quot;;\-#,##0\ &quot;fl&quot;"/>
    <numFmt numFmtId="178" formatCode="#,##0\ &quot;fl&quot;;[Red]\-#,##0\ &quot;fl&quot;"/>
    <numFmt numFmtId="179" formatCode="#,##0.00\ &quot;fl&quot;;\-#,##0.00\ &quot;fl&quot;"/>
    <numFmt numFmtId="180" formatCode="#,##0.00\ &quot;fl&quot;;[Red]\-#,##0.00\ &quot;fl&quot;"/>
    <numFmt numFmtId="181" formatCode="_-* #,##0\ &quot;fl&quot;_-;\-* #,##0\ &quot;fl&quot;_-;_-* &quot;-&quot;\ &quot;fl&quot;_-;_-@_-"/>
    <numFmt numFmtId="182" formatCode="_-* #,##0\ _f_l_-;\-* #,##0\ _f_l_-;_-* &quot;-&quot;\ _f_l_-;_-@_-"/>
    <numFmt numFmtId="183" formatCode="_-* #,##0.00\ &quot;fl&quot;_-;\-* #,##0.00\ &quot;fl&quot;_-;_-* &quot;-&quot;??\ &quot;fl&quot;_-;_-@_-"/>
    <numFmt numFmtId="184" formatCode="_-* #,##0.00\ _f_l_-;\-* #,##0.00\ _f_l_-;_-* &quot;-&quot;??\ _f_l_-;_-@_-"/>
    <numFmt numFmtId="185" formatCode="#,##0\ &quot;zl&quot;;\-#,##0\ &quot;zl&quot;"/>
    <numFmt numFmtId="186" formatCode="#,##0\ &quot;zl&quot;;[Red]\-#,##0\ &quot;zl&quot;"/>
    <numFmt numFmtId="187" formatCode="#,##0.00\ &quot;zl&quot;;\-#,##0.00\ &quot;zl&quot;"/>
    <numFmt numFmtId="188" formatCode="#,##0.00\ &quot;zl&quot;;[Red]\-#,##0.00\ &quot;zl&quot;"/>
    <numFmt numFmtId="189" formatCode="_-* #,##0\ &quot;zl&quot;_-;\-* #,##0\ &quot;zl&quot;_-;_-* &quot;-&quot;\ &quot;zl&quot;_-;_-@_-"/>
    <numFmt numFmtId="190" formatCode="_-* #,##0\ _z_l_-;\-* #,##0\ _z_l_-;_-* &quot;-&quot;\ _z_l_-;_-@_-"/>
    <numFmt numFmtId="191" formatCode="_-* #,##0.00\ &quot;zl&quot;_-;\-* #,##0.00\ &quot;zl&quot;_-;_-* &quot;-&quot;??\ &quot;zl&quot;_-;_-@_-"/>
    <numFmt numFmtId="192" formatCode="_-* #,##0.00\ _z_l_-;\-* #,##0.00\ _z_l_-;_-* &quot;-&quot;??\ _z_l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0.0000"/>
    <numFmt numFmtId="202" formatCode="0.000"/>
    <numFmt numFmtId="203" formatCode="0.0000000"/>
    <numFmt numFmtId="204" formatCode="0.000000"/>
    <numFmt numFmtId="205" formatCode="0.00000"/>
    <numFmt numFmtId="206" formatCode="h:mm"/>
    <numFmt numFmtId="207" formatCode="&quot;Tak&quot;;&quot;Tak&quot;;&quot;Nie&quot;"/>
    <numFmt numFmtId="208" formatCode="&quot;Prawda&quot;;&quot;Prawda&quot;;&quot;Fałsz&quot;"/>
    <numFmt numFmtId="209" formatCode="&quot;Włączone&quot;;&quot;Włączone&quot;;&quot;Wyłączone&quot;"/>
    <numFmt numFmtId="210" formatCode="[$€-2]\ #,##0.00_);[Red]\([$€-2]\ #,##0.00\)"/>
  </numFmts>
  <fonts count="36">
    <font>
      <sz val="10"/>
      <name val="Arial CE"/>
      <family val="0"/>
    </font>
    <font>
      <b/>
      <sz val="10"/>
      <name val="Arial CE"/>
      <family val="2"/>
    </font>
    <font>
      <b/>
      <sz val="12"/>
      <name val="Arial CE"/>
      <family val="2"/>
    </font>
    <font>
      <sz val="8"/>
      <name val="Arial CE"/>
      <family val="2"/>
    </font>
    <font>
      <b/>
      <sz val="18"/>
      <color indexed="18"/>
      <name val="Arial CE"/>
      <family val="2"/>
    </font>
    <font>
      <sz val="12"/>
      <name val="Arial CE"/>
      <family val="2"/>
    </font>
    <font>
      <sz val="12"/>
      <name val="Times New Roman CE"/>
      <family val="0"/>
    </font>
    <font>
      <u val="single"/>
      <sz val="10"/>
      <color indexed="36"/>
      <name val="Times New Roman CE"/>
      <family val="0"/>
    </font>
    <font>
      <b/>
      <i/>
      <u val="single"/>
      <sz val="12"/>
      <color indexed="12"/>
      <name val="Times New Roman CE"/>
      <family val="1"/>
    </font>
    <font>
      <u val="single"/>
      <sz val="9"/>
      <color indexed="12"/>
      <name val="Arial CE"/>
      <family val="0"/>
    </font>
    <font>
      <b/>
      <sz val="14"/>
      <name val="Arial CE"/>
      <family val="2"/>
    </font>
    <font>
      <b/>
      <sz val="13"/>
      <name val="Arial CE"/>
      <family val="2"/>
    </font>
    <font>
      <b/>
      <sz val="16"/>
      <color indexed="18"/>
      <name val="Arial CE"/>
      <family val="2"/>
    </font>
    <font>
      <sz val="9"/>
      <name val="Arial CE"/>
      <family val="2"/>
    </font>
    <font>
      <sz val="11"/>
      <name val="Arial CE"/>
      <family val="2"/>
    </font>
    <font>
      <b/>
      <sz val="11"/>
      <name val="Arial CE"/>
      <family val="2"/>
    </font>
    <font>
      <sz val="11"/>
      <name val="Arial"/>
      <family val="2"/>
    </font>
    <font>
      <b/>
      <sz val="11"/>
      <name val="Arial"/>
      <family val="2"/>
    </font>
    <font>
      <vertAlign val="subscript"/>
      <sz val="11"/>
      <name val="Arial"/>
      <family val="2"/>
    </font>
    <font>
      <b/>
      <sz val="9"/>
      <name val="Arial CE"/>
      <family val="2"/>
    </font>
    <font>
      <sz val="10"/>
      <name val="Arial"/>
      <family val="2"/>
    </font>
    <font>
      <b/>
      <sz val="16"/>
      <name val="Arial CE"/>
      <family val="2"/>
    </font>
    <font>
      <sz val="16"/>
      <name val="Arial CE"/>
      <family val="2"/>
    </font>
    <font>
      <b/>
      <u val="single"/>
      <sz val="14"/>
      <name val="Comic Sans MS"/>
      <family val="4"/>
    </font>
    <font>
      <b/>
      <sz val="14"/>
      <name val="Comic Sans MS"/>
      <family val="4"/>
    </font>
    <font>
      <sz val="12"/>
      <name val="Comic Sans MS"/>
      <family val="4"/>
    </font>
    <font>
      <sz val="12"/>
      <color indexed="10"/>
      <name val="Comic Sans MS"/>
      <family val="4"/>
    </font>
    <font>
      <sz val="16"/>
      <color indexed="10"/>
      <name val="Comic Sans MS"/>
      <family val="4"/>
    </font>
    <font>
      <sz val="16"/>
      <name val="Comic Sans MS"/>
      <family val="4"/>
    </font>
    <font>
      <b/>
      <sz val="10"/>
      <color indexed="10"/>
      <name val="Arial CE"/>
      <family val="2"/>
    </font>
    <font>
      <b/>
      <sz val="12"/>
      <color indexed="12"/>
      <name val="Arial CE"/>
      <family val="2"/>
    </font>
    <font>
      <sz val="9"/>
      <color indexed="12"/>
      <name val="Arial CE"/>
      <family val="0"/>
    </font>
    <font>
      <b/>
      <sz val="9"/>
      <color indexed="12"/>
      <name val="Arial CE"/>
      <family val="0"/>
    </font>
    <font>
      <b/>
      <sz val="10"/>
      <color indexed="12"/>
      <name val="Arial CE"/>
      <family val="0"/>
    </font>
    <font>
      <sz val="10"/>
      <name val="Verdana"/>
      <family val="2"/>
    </font>
    <font>
      <b/>
      <sz val="10"/>
      <name val="Verdana"/>
      <family val="2"/>
    </font>
  </fonts>
  <fills count="9">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53">
    <border>
      <left/>
      <right/>
      <top/>
      <bottom/>
      <diagonal/>
    </border>
    <border>
      <left style="medium">
        <color indexed="61"/>
      </left>
      <right style="medium">
        <color indexed="61"/>
      </right>
      <top style="medium">
        <color indexed="61"/>
      </top>
      <bottom style="medium">
        <color indexed="61"/>
      </bottom>
    </border>
    <border>
      <left style="medium">
        <color indexed="60"/>
      </left>
      <right style="medium">
        <color indexed="60"/>
      </right>
      <top style="medium">
        <color indexed="60"/>
      </top>
      <bottom style="medium">
        <color indexed="60"/>
      </bottom>
    </border>
    <border>
      <left style="thin"/>
      <right style="thin"/>
      <top style="thin"/>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medium"/>
      <top style="medium"/>
      <bottom>
        <color indexed="63"/>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medium"/>
      <right>
        <color indexed="63"/>
      </right>
      <top style="thin"/>
      <bottom>
        <color indexed="63"/>
      </bottom>
    </border>
    <border>
      <left style="thin"/>
      <right style="thin"/>
      <top>
        <color indexed="63"/>
      </top>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style="thin"/>
      <right>
        <color indexed="63"/>
      </right>
      <top style="thin"/>
      <bottom>
        <color indexed="63"/>
      </bottom>
    </border>
    <border>
      <left>
        <color indexed="63"/>
      </left>
      <right style="medium"/>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2" borderId="1" applyNumberFormat="0" applyAlignment="0" applyProtection="0"/>
    <xf numFmtId="0" fontId="9" fillId="0" borderId="0" applyNumberFormat="0" applyFill="0" applyBorder="0" applyAlignment="0" applyProtection="0"/>
    <xf numFmtId="0" fontId="6" fillId="0" borderId="0">
      <alignment/>
      <protection/>
    </xf>
    <xf numFmtId="0" fontId="8" fillId="2" borderId="2"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5">
    <xf numFmtId="0" fontId="0" fillId="0" borderId="0" xfId="0" applyAlignment="1">
      <alignment/>
    </xf>
    <xf numFmtId="0" fontId="5" fillId="0" borderId="0" xfId="20" applyFont="1" applyFill="1" applyAlignment="1" applyProtection="1">
      <alignment vertical="center" wrapText="1"/>
      <protection hidden="1"/>
    </xf>
    <xf numFmtId="0" fontId="11" fillId="3" borderId="3" xfId="20" applyFont="1" applyFill="1" applyBorder="1" applyAlignment="1" applyProtection="1">
      <alignment vertical="center" wrapText="1"/>
      <protection hidden="1"/>
    </xf>
    <xf numFmtId="0" fontId="5" fillId="0" borderId="0" xfId="20" applyFont="1" applyAlignment="1" applyProtection="1">
      <alignment vertical="center" wrapText="1"/>
      <protection hidden="1"/>
    </xf>
    <xf numFmtId="0" fontId="1" fillId="4" borderId="4" xfId="0"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0" fontId="1" fillId="4" borderId="6" xfId="0" applyFont="1" applyFill="1" applyBorder="1" applyAlignment="1" applyProtection="1">
      <alignment horizontal="center" vertical="center"/>
      <protection locked="0"/>
    </xf>
    <xf numFmtId="0" fontId="1" fillId="4" borderId="7" xfId="0" applyFont="1" applyFill="1" applyBorder="1" applyAlignment="1" applyProtection="1">
      <alignment horizontal="center" vertical="center"/>
      <protection locked="0"/>
    </xf>
    <xf numFmtId="0" fontId="4" fillId="0" borderId="0" xfId="0" applyFont="1" applyAlignment="1" applyProtection="1">
      <alignment vertical="top"/>
      <protection/>
    </xf>
    <xf numFmtId="0" fontId="4" fillId="0" borderId="0" xfId="0" applyFont="1" applyBorder="1" applyAlignment="1" applyProtection="1">
      <alignment horizontal="left" vertical="center" wrapText="1" indent="1"/>
      <protection/>
    </xf>
    <xf numFmtId="0" fontId="0" fillId="0" borderId="0" xfId="0" applyAlignment="1" applyProtection="1">
      <alignment horizontal="left" vertical="center" indent="1"/>
      <protection/>
    </xf>
    <xf numFmtId="0" fontId="0" fillId="0" borderId="0" xfId="0" applyAlignment="1" applyProtection="1">
      <alignment vertical="center"/>
      <protection/>
    </xf>
    <xf numFmtId="0" fontId="2" fillId="5" borderId="8" xfId="0" applyFont="1" applyFill="1" applyBorder="1" applyAlignment="1" applyProtection="1">
      <alignment horizontal="center" vertical="center"/>
      <protection/>
    </xf>
    <xf numFmtId="0" fontId="0" fillId="0" borderId="0" xfId="0" applyAlignment="1" applyProtection="1">
      <alignment vertical="center" wrapText="1"/>
      <protection/>
    </xf>
    <xf numFmtId="0" fontId="4" fillId="0" borderId="9" xfId="0" applyFont="1" applyBorder="1" applyAlignment="1" applyProtection="1">
      <alignment horizontal="left" vertical="center" wrapText="1" indent="1"/>
      <protection/>
    </xf>
    <xf numFmtId="0" fontId="3" fillId="0" borderId="0" xfId="0" applyFont="1" applyAlignment="1" applyProtection="1">
      <alignment horizontal="left" vertical="center" indent="1"/>
      <protection/>
    </xf>
    <xf numFmtId="0" fontId="1" fillId="5" borderId="10" xfId="0" applyFont="1" applyFill="1" applyBorder="1" applyAlignment="1" applyProtection="1">
      <alignment horizontal="center" vertical="center"/>
      <protection/>
    </xf>
    <xf numFmtId="0" fontId="1" fillId="5" borderId="11" xfId="0" applyFont="1" applyFill="1" applyBorder="1" applyAlignment="1" applyProtection="1">
      <alignment horizontal="center" vertical="center"/>
      <protection/>
    </xf>
    <xf numFmtId="0" fontId="1" fillId="5" borderId="12" xfId="0" applyFont="1" applyFill="1" applyBorder="1" applyAlignment="1" applyProtection="1">
      <alignment horizontal="center" vertical="center"/>
      <protection/>
    </xf>
    <xf numFmtId="0" fontId="0" fillId="0" borderId="0" xfId="0" applyAlignment="1" applyProtection="1">
      <alignment horizontal="center" vertical="center" wrapText="1"/>
      <protection/>
    </xf>
    <xf numFmtId="0" fontId="2" fillId="0" borderId="0" xfId="20" applyFont="1" applyAlignment="1" applyProtection="1">
      <alignment vertical="center" wrapText="1"/>
      <protection hidden="1"/>
    </xf>
    <xf numFmtId="0" fontId="14" fillId="0" borderId="0" xfId="20" applyFont="1" applyAlignment="1" applyProtection="1">
      <alignment vertical="center" wrapText="1"/>
      <protection hidden="1"/>
    </xf>
    <xf numFmtId="0" fontId="15" fillId="0" borderId="0" xfId="20" applyFont="1" applyAlignment="1" applyProtection="1">
      <alignment vertical="center" wrapText="1"/>
      <protection hidden="1"/>
    </xf>
    <xf numFmtId="0" fontId="16" fillId="0" borderId="0" xfId="0" applyFont="1" applyAlignment="1">
      <alignment/>
    </xf>
    <xf numFmtId="0" fontId="17" fillId="0" borderId="0" xfId="0" applyFont="1" applyAlignment="1">
      <alignment/>
    </xf>
    <xf numFmtId="0" fontId="5" fillId="0" borderId="0" xfId="20" applyFont="1" applyAlignment="1" applyProtection="1">
      <alignment horizontal="center" vertical="center" wrapText="1"/>
      <protection hidden="1"/>
    </xf>
    <xf numFmtId="0" fontId="15" fillId="0" borderId="0" xfId="20" applyFont="1" applyAlignment="1" applyProtection="1">
      <alignment horizontal="center" vertical="center" wrapText="1"/>
      <protection hidden="1"/>
    </xf>
    <xf numFmtId="0" fontId="10" fillId="0" borderId="0" xfId="20" applyFont="1" applyFill="1" applyBorder="1" applyAlignment="1" applyProtection="1">
      <alignment horizontal="center" vertical="center" wrapText="1"/>
      <protection hidden="1"/>
    </xf>
    <xf numFmtId="49" fontId="2" fillId="0" borderId="0" xfId="20" applyNumberFormat="1" applyFont="1" applyFill="1" applyBorder="1" applyAlignment="1" applyProtection="1">
      <alignment horizontal="left" vertical="center" wrapText="1" indent="1"/>
      <protection locked="0"/>
    </xf>
    <xf numFmtId="0" fontId="2" fillId="0" borderId="0" xfId="20" applyFont="1" applyFill="1" applyBorder="1" applyAlignment="1" applyProtection="1">
      <alignment horizontal="left" vertical="center" wrapText="1" indent="1"/>
      <protection locked="0"/>
    </xf>
    <xf numFmtId="0" fontId="1" fillId="0" borderId="0" xfId="20" applyFont="1" applyAlignment="1" applyProtection="1">
      <alignment vertical="center" wrapText="1"/>
      <protection hidden="1"/>
    </xf>
    <xf numFmtId="0" fontId="16"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pplyProtection="1">
      <alignment horizontal="left" vertical="center" indent="1"/>
      <protection/>
    </xf>
    <xf numFmtId="0" fontId="1" fillId="0" borderId="0" xfId="0" applyFont="1" applyFill="1" applyBorder="1" applyAlignment="1" applyProtection="1">
      <alignment horizontal="center" vertical="center"/>
      <protection/>
    </xf>
    <xf numFmtId="0" fontId="1" fillId="4" borderId="13"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 fillId="4" borderId="15" xfId="0" applyFont="1" applyFill="1" applyBorder="1" applyAlignment="1" applyProtection="1">
      <alignment horizontal="center" vertical="center"/>
      <protection locked="0"/>
    </xf>
    <xf numFmtId="0" fontId="1" fillId="4" borderId="16"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0" fontId="1" fillId="4" borderId="17" xfId="0" applyFont="1" applyFill="1" applyBorder="1" applyAlignment="1" applyProtection="1">
      <alignment horizontal="center" vertical="center"/>
      <protection locked="0"/>
    </xf>
    <xf numFmtId="0" fontId="15" fillId="0" borderId="0" xfId="0" applyFont="1" applyAlignment="1" applyProtection="1">
      <alignment horizontal="left" vertical="center" indent="1"/>
      <protection/>
    </xf>
    <xf numFmtId="0" fontId="16" fillId="0" borderId="0" xfId="0" applyFont="1" applyAlignment="1">
      <alignment/>
    </xf>
    <xf numFmtId="0" fontId="15" fillId="0" borderId="0" xfId="20" applyFont="1" applyAlignment="1" applyProtection="1">
      <alignment horizontal="left" vertical="center" wrapText="1"/>
      <protection hidden="1"/>
    </xf>
    <xf numFmtId="0" fontId="5" fillId="0" borderId="0" xfId="20" applyFont="1" applyAlignment="1" applyProtection="1">
      <alignment horizontal="left" vertical="center" wrapText="1"/>
      <protection hidden="1"/>
    </xf>
    <xf numFmtId="0" fontId="1" fillId="4" borderId="18" xfId="0" applyFont="1" applyFill="1" applyBorder="1" applyAlignment="1" applyProtection="1">
      <alignment horizontal="center" vertical="center"/>
      <protection locked="0"/>
    </xf>
    <xf numFmtId="0" fontId="1" fillId="4" borderId="19" xfId="0" applyFont="1" applyFill="1" applyBorder="1" applyAlignment="1" applyProtection="1">
      <alignment horizontal="center" vertical="center"/>
      <protection locked="0"/>
    </xf>
    <xf numFmtId="0" fontId="1" fillId="4" borderId="20" xfId="0" applyFont="1" applyFill="1" applyBorder="1" applyAlignment="1" applyProtection="1">
      <alignment horizontal="center" vertical="center"/>
      <protection locked="0"/>
    </xf>
    <xf numFmtId="0" fontId="0" fillId="5" borderId="21" xfId="0" applyFill="1" applyBorder="1" applyAlignment="1" applyProtection="1">
      <alignment horizontal="left" vertical="center" indent="1"/>
      <protection/>
    </xf>
    <xf numFmtId="0" fontId="0" fillId="5" borderId="22" xfId="0" applyFill="1" applyBorder="1" applyAlignment="1" applyProtection="1">
      <alignment horizontal="left" vertical="center" indent="1"/>
      <protection/>
    </xf>
    <xf numFmtId="0" fontId="0" fillId="5" borderId="23" xfId="0" applyFill="1" applyBorder="1" applyAlignment="1" applyProtection="1">
      <alignment horizontal="left" vertical="center" indent="1"/>
      <protection/>
    </xf>
    <xf numFmtId="0" fontId="0" fillId="5" borderId="24" xfId="0" applyFill="1" applyBorder="1" applyAlignment="1" applyProtection="1">
      <alignment horizontal="left" vertical="center" indent="1"/>
      <protection/>
    </xf>
    <xf numFmtId="0" fontId="0" fillId="5" borderId="25" xfId="0" applyFill="1" applyBorder="1" applyAlignment="1" applyProtection="1">
      <alignment horizontal="left" vertical="center" indent="1"/>
      <protection/>
    </xf>
    <xf numFmtId="0" fontId="0" fillId="5" borderId="26" xfId="0" applyFill="1" applyBorder="1" applyAlignment="1" applyProtection="1">
      <alignment horizontal="left" vertical="center" indent="1"/>
      <protection/>
    </xf>
    <xf numFmtId="0" fontId="0" fillId="5" borderId="24" xfId="0" applyFill="1" applyBorder="1" applyAlignment="1" applyProtection="1">
      <alignment horizontal="left" vertical="center" wrapText="1" indent="1"/>
      <protection/>
    </xf>
    <xf numFmtId="0" fontId="0" fillId="5" borderId="26" xfId="0" applyFill="1" applyBorder="1" applyAlignment="1" applyProtection="1">
      <alignment horizontal="left" vertical="center" wrapText="1" indent="1"/>
      <protection/>
    </xf>
    <xf numFmtId="0" fontId="0" fillId="5" borderId="25" xfId="0" applyFill="1" applyBorder="1" applyAlignment="1" applyProtection="1">
      <alignment horizontal="left" vertical="center" wrapText="1" indent="1"/>
      <protection/>
    </xf>
    <xf numFmtId="0" fontId="1" fillId="5" borderId="27"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0" fillId="5" borderId="14" xfId="0" applyFill="1" applyBorder="1" applyAlignment="1" applyProtection="1">
      <alignment horizontal="left" vertical="center" wrapText="1" indent="1"/>
      <protection/>
    </xf>
    <xf numFmtId="0" fontId="0" fillId="5" borderId="16" xfId="0" applyFill="1" applyBorder="1" applyAlignment="1" applyProtection="1">
      <alignment horizontal="left" vertical="center" wrapText="1" indent="1"/>
      <protection/>
    </xf>
    <xf numFmtId="0" fontId="0" fillId="6" borderId="28" xfId="0" applyFont="1" applyFill="1" applyBorder="1" applyAlignment="1" applyProtection="1">
      <alignment horizontal="left" vertical="center" wrapText="1" indent="1"/>
      <protection/>
    </xf>
    <xf numFmtId="0" fontId="20" fillId="6" borderId="29" xfId="0" applyFont="1" applyFill="1" applyBorder="1" applyAlignment="1">
      <alignment horizontal="left" vertical="center" wrapText="1" indent="1"/>
    </xf>
    <xf numFmtId="0" fontId="0" fillId="6" borderId="29" xfId="0" applyFont="1" applyFill="1" applyBorder="1" applyAlignment="1" applyProtection="1">
      <alignment horizontal="left" vertical="center" wrapText="1" indent="1"/>
      <protection/>
    </xf>
    <xf numFmtId="0" fontId="1" fillId="6" borderId="3" xfId="0" applyFont="1" applyFill="1" applyBorder="1" applyAlignment="1" applyProtection="1">
      <alignment horizontal="center" vertical="center"/>
      <protection locked="0"/>
    </xf>
    <xf numFmtId="0" fontId="0" fillId="6" borderId="30" xfId="0" applyFill="1" applyBorder="1" applyAlignment="1" applyProtection="1">
      <alignment horizontal="left" vertical="center" wrapText="1" indent="1"/>
      <protection/>
    </xf>
    <xf numFmtId="0" fontId="20" fillId="6" borderId="3" xfId="0" applyFont="1" applyFill="1" applyBorder="1" applyAlignment="1">
      <alignment horizontal="left" vertical="center" wrapText="1" indent="1"/>
    </xf>
    <xf numFmtId="0" fontId="0" fillId="6" borderId="3" xfId="0" applyFill="1" applyBorder="1" applyAlignment="1" applyProtection="1">
      <alignment horizontal="left" vertical="center" wrapText="1" indent="1"/>
      <protection/>
    </xf>
    <xf numFmtId="0" fontId="0" fillId="6" borderId="3" xfId="0" applyFont="1" applyFill="1" applyBorder="1" applyAlignment="1" applyProtection="1">
      <alignment horizontal="left" vertical="center" wrapText="1" indent="1"/>
      <protection/>
    </xf>
    <xf numFmtId="0" fontId="20" fillId="6" borderId="30" xfId="0" applyFont="1" applyFill="1" applyBorder="1" applyAlignment="1">
      <alignment horizontal="left" vertical="center" wrapText="1" indent="1"/>
    </xf>
    <xf numFmtId="0" fontId="0" fillId="6" borderId="3" xfId="0" applyFont="1" applyFill="1" applyBorder="1" applyAlignment="1" applyProtection="1">
      <alignment horizontal="left" vertical="center" wrapText="1" indent="1"/>
      <protection/>
    </xf>
    <xf numFmtId="0" fontId="20" fillId="6" borderId="3" xfId="0" applyFont="1" applyFill="1" applyBorder="1" applyAlignment="1" applyProtection="1">
      <alignment horizontal="left" vertical="center" wrapText="1" indent="1"/>
      <protection/>
    </xf>
    <xf numFmtId="0" fontId="20" fillId="6" borderId="31" xfId="0" applyFont="1" applyFill="1" applyBorder="1" applyAlignment="1">
      <alignment horizontal="left" vertical="center" wrapText="1" indent="1"/>
    </xf>
    <xf numFmtId="0" fontId="20" fillId="6" borderId="32" xfId="0" applyFont="1" applyFill="1" applyBorder="1" applyAlignment="1">
      <alignment horizontal="left" vertical="center" wrapText="1" indent="1"/>
    </xf>
    <xf numFmtId="0" fontId="20" fillId="6" borderId="32" xfId="0" applyFont="1" applyFill="1" applyBorder="1" applyAlignment="1" applyProtection="1">
      <alignment horizontal="left" vertical="center" wrapText="1" indent="1"/>
      <protection/>
    </xf>
    <xf numFmtId="0" fontId="1" fillId="6" borderId="32" xfId="0" applyFont="1" applyFill="1" applyBorder="1" applyAlignment="1" applyProtection="1">
      <alignment horizontal="center" vertical="center"/>
      <protection locked="0"/>
    </xf>
    <xf numFmtId="0" fontId="16" fillId="6" borderId="0" xfId="0" applyFont="1" applyFill="1" applyBorder="1" applyAlignment="1">
      <alignment vertical="top" wrapText="1"/>
    </xf>
    <xf numFmtId="0" fontId="0" fillId="6" borderId="0" xfId="0" applyFill="1" applyBorder="1" applyAlignment="1" applyProtection="1">
      <alignment horizontal="left" vertical="center" indent="1"/>
      <protection/>
    </xf>
    <xf numFmtId="0" fontId="0" fillId="6" borderId="0" xfId="0" applyFont="1" applyFill="1" applyBorder="1" applyAlignment="1" applyProtection="1">
      <alignment horizontal="left" vertical="center" indent="1"/>
      <protection/>
    </xf>
    <xf numFmtId="0" fontId="0" fillId="6" borderId="0" xfId="0" applyFill="1" applyBorder="1" applyAlignment="1">
      <alignment vertical="top" wrapText="1"/>
    </xf>
    <xf numFmtId="0" fontId="0" fillId="6" borderId="0" xfId="0" applyFill="1" applyAlignment="1" applyProtection="1">
      <alignment horizontal="left" vertical="center" indent="1"/>
      <protection/>
    </xf>
    <xf numFmtId="0" fontId="0" fillId="6" borderId="21" xfId="0" applyFill="1" applyBorder="1" applyAlignment="1" applyProtection="1">
      <alignment horizontal="left" vertical="center"/>
      <protection/>
    </xf>
    <xf numFmtId="0" fontId="0" fillId="6" borderId="28" xfId="0" applyFill="1" applyBorder="1" applyAlignment="1" applyProtection="1">
      <alignment vertical="center"/>
      <protection locked="0"/>
    </xf>
    <xf numFmtId="0" fontId="0" fillId="6" borderId="29" xfId="0" applyFill="1" applyBorder="1" applyAlignment="1" applyProtection="1">
      <alignment vertical="center"/>
      <protection locked="0"/>
    </xf>
    <xf numFmtId="0" fontId="0" fillId="6" borderId="5" xfId="0" applyFill="1" applyBorder="1" applyAlignment="1" applyProtection="1">
      <alignment vertical="center"/>
      <protection locked="0"/>
    </xf>
    <xf numFmtId="0" fontId="0" fillId="6" borderId="22" xfId="0" applyFill="1" applyBorder="1" applyAlignment="1" applyProtection="1">
      <alignment vertical="center"/>
      <protection/>
    </xf>
    <xf numFmtId="0" fontId="0" fillId="6" borderId="30" xfId="0" applyFill="1" applyBorder="1" applyAlignment="1" applyProtection="1">
      <alignment vertical="center"/>
      <protection locked="0"/>
    </xf>
    <xf numFmtId="0" fontId="0" fillId="6" borderId="3" xfId="0" applyFill="1" applyBorder="1" applyAlignment="1" applyProtection="1">
      <alignment vertical="center"/>
      <protection locked="0"/>
    </xf>
    <xf numFmtId="0" fontId="0" fillId="6" borderId="6" xfId="0" applyFill="1" applyBorder="1" applyAlignment="1" applyProtection="1">
      <alignment vertical="center"/>
      <protection locked="0"/>
    </xf>
    <xf numFmtId="0" fontId="0" fillId="6" borderId="23" xfId="0" applyFill="1" applyBorder="1" applyAlignment="1" applyProtection="1">
      <alignment vertical="center"/>
      <protection/>
    </xf>
    <xf numFmtId="0" fontId="0" fillId="6" borderId="33" xfId="0" applyFill="1" applyBorder="1" applyAlignment="1" applyProtection="1">
      <alignment vertical="center"/>
      <protection locked="0"/>
    </xf>
    <xf numFmtId="0" fontId="0" fillId="6" borderId="34" xfId="0" applyFill="1" applyBorder="1" applyAlignment="1" applyProtection="1">
      <alignment vertical="center"/>
      <protection locked="0"/>
    </xf>
    <xf numFmtId="0" fontId="0" fillId="6" borderId="7" xfId="0" applyFill="1" applyBorder="1" applyAlignment="1" applyProtection="1">
      <alignment vertical="center"/>
      <protection locked="0"/>
    </xf>
    <xf numFmtId="0" fontId="0" fillId="6" borderId="24" xfId="0" applyFill="1" applyBorder="1" applyAlignment="1" applyProtection="1">
      <alignment vertical="center"/>
      <protection/>
    </xf>
    <xf numFmtId="0" fontId="0" fillId="6" borderId="25" xfId="0" applyFill="1" applyBorder="1" applyAlignment="1" applyProtection="1">
      <alignment vertical="center"/>
      <protection/>
    </xf>
    <xf numFmtId="0" fontId="0" fillId="6" borderId="26" xfId="0" applyFill="1" applyBorder="1" applyAlignment="1" applyProtection="1">
      <alignment vertical="center"/>
      <protection/>
    </xf>
    <xf numFmtId="0" fontId="0" fillId="6" borderId="24" xfId="0" applyFill="1" applyBorder="1" applyAlignment="1" applyProtection="1">
      <alignment vertical="center" wrapText="1"/>
      <protection/>
    </xf>
    <xf numFmtId="0" fontId="0" fillId="6" borderId="26" xfId="0" applyFill="1" applyBorder="1" applyAlignment="1" applyProtection="1">
      <alignment vertical="center" wrapText="1"/>
      <protection/>
    </xf>
    <xf numFmtId="0" fontId="0" fillId="6" borderId="10" xfId="0" applyFill="1" applyBorder="1" applyAlignment="1" applyProtection="1">
      <alignment vertical="center"/>
      <protection locked="0"/>
    </xf>
    <xf numFmtId="0" fontId="0" fillId="6" borderId="11" xfId="0" applyFill="1" applyBorder="1" applyAlignment="1" applyProtection="1">
      <alignment vertical="center"/>
      <protection locked="0"/>
    </xf>
    <xf numFmtId="0" fontId="0" fillId="6" borderId="12" xfId="0" applyFill="1" applyBorder="1" applyAlignment="1" applyProtection="1">
      <alignment vertical="center"/>
      <protection locked="0"/>
    </xf>
    <xf numFmtId="0" fontId="0" fillId="6" borderId="25" xfId="0" applyFill="1" applyBorder="1" applyAlignment="1" applyProtection="1">
      <alignment vertical="center" wrapText="1"/>
      <protection/>
    </xf>
    <xf numFmtId="0" fontId="0" fillId="6" borderId="35" xfId="0" applyFill="1" applyBorder="1" applyAlignment="1" applyProtection="1">
      <alignment vertical="center" wrapText="1"/>
      <protection/>
    </xf>
    <xf numFmtId="0" fontId="0" fillId="6" borderId="31" xfId="0" applyFill="1" applyBorder="1" applyAlignment="1" applyProtection="1">
      <alignment vertical="center"/>
      <protection locked="0"/>
    </xf>
    <xf numFmtId="0" fontId="0" fillId="6" borderId="32" xfId="0" applyFill="1" applyBorder="1" applyAlignment="1" applyProtection="1">
      <alignment vertical="center"/>
      <protection locked="0"/>
    </xf>
    <xf numFmtId="0" fontId="0" fillId="6" borderId="4" xfId="0" applyFill="1" applyBorder="1" applyAlignment="1" applyProtection="1">
      <alignment vertical="center"/>
      <protection locked="0"/>
    </xf>
    <xf numFmtId="0" fontId="0" fillId="6" borderId="36" xfId="0" applyFill="1" applyBorder="1" applyAlignment="1" applyProtection="1">
      <alignment vertical="center"/>
      <protection locked="0"/>
    </xf>
    <xf numFmtId="0" fontId="0" fillId="6" borderId="13" xfId="0" applyFill="1" applyBorder="1" applyAlignment="1" applyProtection="1">
      <alignment vertical="center"/>
      <protection locked="0"/>
    </xf>
    <xf numFmtId="0" fontId="20" fillId="6" borderId="33" xfId="0" applyFont="1" applyFill="1" applyBorder="1" applyAlignment="1">
      <alignment horizontal="left" vertical="center" wrapText="1" indent="1"/>
    </xf>
    <xf numFmtId="0" fontId="0" fillId="0" borderId="27" xfId="0" applyBorder="1" applyAlignment="1" applyProtection="1">
      <alignment horizontal="left" vertical="center" indent="1"/>
      <protection/>
    </xf>
    <xf numFmtId="0" fontId="0" fillId="6" borderId="3" xfId="0" applyFont="1" applyFill="1" applyBorder="1" applyAlignment="1" applyProtection="1">
      <alignment horizontal="left" vertical="center" indent="1"/>
      <protection/>
    </xf>
    <xf numFmtId="0" fontId="0" fillId="0" borderId="3" xfId="0" applyFont="1" applyBorder="1" applyAlignment="1" applyProtection="1">
      <alignment horizontal="left" vertical="center" indent="1"/>
      <protection/>
    </xf>
    <xf numFmtId="0" fontId="30" fillId="0" borderId="0" xfId="20" applyFont="1" applyAlignment="1" applyProtection="1">
      <alignment vertical="center" wrapText="1"/>
      <protection hidden="1"/>
    </xf>
    <xf numFmtId="0" fontId="1" fillId="0" borderId="37" xfId="20" applyFont="1" applyFill="1" applyBorder="1" applyAlignment="1" applyProtection="1">
      <alignment horizontal="centerContinuous" vertical="center" wrapText="1"/>
      <protection hidden="1"/>
    </xf>
    <xf numFmtId="0" fontId="29" fillId="0" borderId="37" xfId="20" applyFont="1" applyFill="1" applyBorder="1" applyAlignment="1" applyProtection="1">
      <alignment horizontal="centerContinuous" vertical="center" wrapText="1"/>
      <protection hidden="1"/>
    </xf>
    <xf numFmtId="0" fontId="32" fillId="0" borderId="0" xfId="20" applyNumberFormat="1" applyFont="1" applyAlignment="1" applyProtection="1">
      <alignment vertical="center" wrapText="1"/>
      <protection hidden="1"/>
    </xf>
    <xf numFmtId="0" fontId="32" fillId="0" borderId="0" xfId="20" applyFont="1" applyAlignment="1" applyProtection="1">
      <alignment vertical="center" wrapText="1"/>
      <protection hidden="1"/>
    </xf>
    <xf numFmtId="0" fontId="33" fillId="0" borderId="0" xfId="20" applyFont="1" applyAlignment="1" applyProtection="1">
      <alignment vertical="center" wrapText="1"/>
      <protection hidden="1"/>
    </xf>
    <xf numFmtId="0" fontId="0" fillId="6" borderId="3" xfId="0" applyFont="1" applyFill="1" applyBorder="1" applyAlignment="1" applyProtection="1">
      <alignment horizontal="left" vertical="center" wrapText="1" indent="1"/>
      <protection/>
    </xf>
    <xf numFmtId="0" fontId="0" fillId="6" borderId="3" xfId="0" applyFill="1" applyBorder="1" applyAlignment="1" applyProtection="1">
      <alignment horizontal="center" vertical="center" wrapText="1"/>
      <protection/>
    </xf>
    <xf numFmtId="0" fontId="0" fillId="6" borderId="29" xfId="0" applyFont="1" applyFill="1" applyBorder="1" applyAlignment="1" applyProtection="1">
      <alignment horizontal="center" vertical="center" wrapText="1"/>
      <protection/>
    </xf>
    <xf numFmtId="0" fontId="0" fillId="6" borderId="3" xfId="0" applyFill="1" applyBorder="1" applyAlignment="1" applyProtection="1">
      <alignment horizontal="center" vertical="center"/>
      <protection/>
    </xf>
    <xf numFmtId="0" fontId="0" fillId="6" borderId="32" xfId="0" applyFill="1" applyBorder="1" applyAlignment="1" applyProtection="1">
      <alignment horizontal="center" vertical="center"/>
      <protection/>
    </xf>
    <xf numFmtId="0" fontId="15" fillId="7" borderId="27" xfId="0" applyFont="1" applyFill="1" applyBorder="1" applyAlignment="1" applyProtection="1">
      <alignment horizontal="center" vertical="center"/>
      <protection/>
    </xf>
    <xf numFmtId="0" fontId="15" fillId="7" borderId="27" xfId="0" applyFont="1" applyFill="1" applyBorder="1" applyAlignment="1" applyProtection="1">
      <alignment horizontal="center" vertical="center" wrapText="1"/>
      <protection/>
    </xf>
    <xf numFmtId="0" fontId="15" fillId="7" borderId="27" xfId="0" applyFont="1" applyFill="1" applyBorder="1" applyAlignment="1" applyProtection="1">
      <alignment horizontal="center" vertical="center" textRotation="90" wrapText="1"/>
      <protection/>
    </xf>
    <xf numFmtId="0" fontId="19" fillId="7" borderId="27" xfId="0" applyFont="1" applyFill="1" applyBorder="1" applyAlignment="1" applyProtection="1">
      <alignment horizontal="center" vertical="center" textRotation="90" wrapText="1"/>
      <protection/>
    </xf>
    <xf numFmtId="0" fontId="1" fillId="7" borderId="27" xfId="0" applyFont="1" applyFill="1" applyBorder="1" applyAlignment="1" applyProtection="1">
      <alignment horizontal="center" vertical="center" wrapText="1"/>
      <protection/>
    </xf>
    <xf numFmtId="0" fontId="1" fillId="3" borderId="6" xfId="0" applyFont="1" applyFill="1" applyBorder="1" applyAlignment="1" applyProtection="1">
      <alignment horizontal="center" vertical="center"/>
      <protection/>
    </xf>
    <xf numFmtId="0" fontId="1" fillId="3" borderId="4" xfId="0" applyFont="1" applyFill="1" applyBorder="1" applyAlignment="1" applyProtection="1">
      <alignment horizontal="center" vertical="center"/>
      <protection/>
    </xf>
    <xf numFmtId="0" fontId="29" fillId="0" borderId="0" xfId="20" applyFont="1" applyAlignment="1" applyProtection="1">
      <alignment vertical="center" wrapText="1"/>
      <protection hidden="1"/>
    </xf>
    <xf numFmtId="0" fontId="2" fillId="4" borderId="3" xfId="20" applyFont="1" applyFill="1" applyBorder="1" applyAlignment="1" applyProtection="1">
      <alignment horizontal="left" vertical="center" wrapText="1" indent="1"/>
      <protection locked="0"/>
    </xf>
    <xf numFmtId="0" fontId="10" fillId="0" borderId="3" xfId="20" applyFont="1" applyFill="1" applyBorder="1" applyAlignment="1" applyProtection="1">
      <alignment horizontal="center" vertical="center" wrapText="1"/>
      <protection hidden="1"/>
    </xf>
    <xf numFmtId="49" fontId="2" fillId="4" borderId="3" xfId="20" applyNumberFormat="1" applyFont="1" applyFill="1" applyBorder="1" applyAlignment="1" applyProtection="1">
      <alignment horizontal="left" vertical="center" wrapText="1" indent="1"/>
      <protection locked="0"/>
    </xf>
    <xf numFmtId="49" fontId="12" fillId="2" borderId="0" xfId="0" applyNumberFormat="1" applyFont="1" applyFill="1" applyBorder="1" applyAlignment="1" applyProtection="1">
      <alignment horizontal="center" vertical="center" wrapText="1"/>
      <protection/>
    </xf>
    <xf numFmtId="0" fontId="12" fillId="2" borderId="0" xfId="0" applyFont="1" applyFill="1" applyBorder="1" applyAlignment="1" applyProtection="1">
      <alignment horizontal="center" vertical="center" wrapText="1"/>
      <protection/>
    </xf>
    <xf numFmtId="0" fontId="4" fillId="2" borderId="0" xfId="0" applyFont="1" applyFill="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2" fillId="5" borderId="41" xfId="0" applyFont="1" applyFill="1" applyBorder="1" applyAlignment="1" applyProtection="1">
      <alignment horizontal="center" vertical="center"/>
      <protection/>
    </xf>
    <xf numFmtId="0" fontId="2" fillId="5" borderId="0" xfId="0" applyFont="1" applyFill="1" applyBorder="1" applyAlignment="1" applyProtection="1">
      <alignment horizontal="center" vertical="center"/>
      <protection/>
    </xf>
    <xf numFmtId="0" fontId="2" fillId="5" borderId="42" xfId="0" applyFont="1" applyFill="1" applyBorder="1" applyAlignment="1" applyProtection="1">
      <alignment horizontal="center" vertical="center"/>
      <protection/>
    </xf>
    <xf numFmtId="0" fontId="2" fillId="5" borderId="43" xfId="0" applyFont="1" applyFill="1" applyBorder="1" applyAlignment="1" applyProtection="1">
      <alignment horizontal="center" vertical="center"/>
      <protection/>
    </xf>
    <xf numFmtId="0" fontId="2" fillId="4" borderId="44" xfId="0" applyFont="1" applyFill="1" applyBorder="1" applyAlignment="1" applyProtection="1">
      <alignment horizontal="left" vertical="center" wrapText="1" indent="2"/>
      <protection locked="0"/>
    </xf>
    <xf numFmtId="0" fontId="14" fillId="0" borderId="37" xfId="0" applyFont="1" applyBorder="1" applyAlignment="1">
      <alignment/>
    </xf>
    <xf numFmtId="0" fontId="14" fillId="0" borderId="45" xfId="0" applyFont="1" applyBorder="1" applyAlignment="1">
      <alignment/>
    </xf>
    <xf numFmtId="0" fontId="26" fillId="6" borderId="46" xfId="0" applyNumberFormat="1" applyFont="1" applyFill="1" applyBorder="1" applyAlignment="1" applyProtection="1">
      <alignment vertical="center" wrapText="1"/>
      <protection/>
    </xf>
    <xf numFmtId="0" fontId="25" fillId="6" borderId="22" xfId="0" applyFont="1" applyFill="1" applyBorder="1" applyAlignment="1">
      <alignment vertical="center" wrapText="1"/>
    </xf>
    <xf numFmtId="0" fontId="25" fillId="6" borderId="47" xfId="0" applyFont="1" applyFill="1" applyBorder="1" applyAlignment="1">
      <alignment vertical="center" wrapText="1"/>
    </xf>
    <xf numFmtId="0" fontId="2" fillId="5" borderId="27" xfId="0" applyFont="1" applyFill="1" applyBorder="1" applyAlignment="1" applyProtection="1">
      <alignment horizontal="center" vertical="center" wrapText="1"/>
      <protection/>
    </xf>
    <xf numFmtId="0" fontId="13" fillId="4" borderId="28" xfId="0"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wrapText="1"/>
      <protection locked="0"/>
    </xf>
    <xf numFmtId="0" fontId="13" fillId="4" borderId="31"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protection/>
    </xf>
    <xf numFmtId="0" fontId="2" fillId="5" borderId="48" xfId="0" applyFont="1" applyFill="1" applyBorder="1" applyAlignment="1" applyProtection="1">
      <alignment horizontal="center" vertical="center"/>
      <protection/>
    </xf>
    <xf numFmtId="0" fontId="2" fillId="5" borderId="49" xfId="0" applyFont="1" applyFill="1" applyBorder="1" applyAlignment="1" applyProtection="1">
      <alignment horizontal="center" vertical="center"/>
      <protection/>
    </xf>
    <xf numFmtId="0" fontId="13" fillId="4" borderId="50" xfId="0" applyFont="1" applyFill="1" applyBorder="1" applyAlignment="1" applyProtection="1">
      <alignment horizontal="center" vertical="center" wrapText="1"/>
      <protection locked="0"/>
    </xf>
    <xf numFmtId="0" fontId="13" fillId="4" borderId="30" xfId="0" applyFont="1" applyFill="1" applyBorder="1" applyAlignment="1" applyProtection="1">
      <alignment horizontal="center" vertical="center" wrapText="1"/>
      <protection locked="0"/>
    </xf>
    <xf numFmtId="0" fontId="13" fillId="4" borderId="46" xfId="0"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protection locked="0"/>
    </xf>
    <xf numFmtId="0" fontId="13" fillId="4" borderId="29" xfId="0" applyFont="1" applyFill="1" applyBorder="1" applyAlignment="1" applyProtection="1">
      <alignment horizontal="center" vertical="center" wrapText="1"/>
      <protection locked="0"/>
    </xf>
    <xf numFmtId="0" fontId="13" fillId="4" borderId="33" xfId="0" applyFont="1" applyFill="1" applyBorder="1" applyAlignment="1" applyProtection="1">
      <alignment horizontal="center" vertical="center" wrapText="1"/>
      <protection locked="0"/>
    </xf>
    <xf numFmtId="0" fontId="13" fillId="4" borderId="51"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top" wrapText="1"/>
      <protection/>
    </xf>
    <xf numFmtId="0" fontId="12" fillId="0" borderId="0" xfId="0" applyFont="1" applyBorder="1" applyAlignment="1" applyProtection="1">
      <alignment horizontal="center" vertical="top"/>
      <protection/>
    </xf>
    <xf numFmtId="0" fontId="13" fillId="4" borderId="6"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xf>
    <xf numFmtId="0" fontId="2" fillId="5" borderId="49" xfId="0" applyFont="1" applyFill="1" applyBorder="1" applyAlignment="1" applyProtection="1">
      <alignment horizontal="center" vertical="center" wrapText="1"/>
      <protection/>
    </xf>
    <xf numFmtId="0" fontId="2" fillId="7" borderId="44" xfId="0" applyFont="1" applyFill="1" applyBorder="1" applyAlignment="1" applyProtection="1">
      <alignment horizontal="center" vertical="center"/>
      <protection/>
    </xf>
    <xf numFmtId="0" fontId="2" fillId="7" borderId="37" xfId="0" applyFont="1" applyFill="1" applyBorder="1" applyAlignment="1">
      <alignment horizontal="center"/>
    </xf>
    <xf numFmtId="0" fontId="2" fillId="7" borderId="45" xfId="0" applyFont="1" applyFill="1" applyBorder="1" applyAlignment="1">
      <alignment horizontal="center"/>
    </xf>
    <xf numFmtId="0" fontId="2" fillId="5" borderId="44" xfId="0" applyFont="1" applyFill="1" applyBorder="1" applyAlignment="1" applyProtection="1">
      <alignment horizontal="center" vertical="center"/>
      <protection/>
    </xf>
    <xf numFmtId="0" fontId="2" fillId="5" borderId="45" xfId="0" applyFont="1" applyFill="1" applyBorder="1" applyAlignment="1" applyProtection="1">
      <alignment horizontal="center" vertical="center"/>
      <protection/>
    </xf>
    <xf numFmtId="0" fontId="24" fillId="7" borderId="44" xfId="0" applyFont="1" applyFill="1" applyBorder="1" applyAlignment="1" applyProtection="1">
      <alignment vertical="distributed" wrapText="1"/>
      <protection/>
    </xf>
    <xf numFmtId="0" fontId="0" fillId="0" borderId="45" xfId="0" applyFont="1" applyBorder="1" applyAlignment="1">
      <alignment vertical="distributed" wrapText="1"/>
    </xf>
    <xf numFmtId="0" fontId="13" fillId="4" borderId="34" xfId="0" applyFont="1" applyFill="1" applyBorder="1" applyAlignment="1" applyProtection="1">
      <alignment horizontal="center" vertical="center" wrapText="1"/>
      <protection locked="0"/>
    </xf>
    <xf numFmtId="0" fontId="13" fillId="4" borderId="32" xfId="0" applyFont="1" applyFill="1" applyBorder="1" applyAlignment="1" applyProtection="1">
      <alignment horizontal="center" vertical="center" wrapText="1"/>
      <protection locked="0"/>
    </xf>
    <xf numFmtId="0" fontId="24" fillId="6" borderId="46" xfId="0" applyFont="1" applyFill="1" applyBorder="1" applyAlignment="1">
      <alignment vertical="top" wrapText="1"/>
    </xf>
    <xf numFmtId="0" fontId="0" fillId="0" borderId="22" xfId="0" applyBorder="1" applyAlignment="1">
      <alignment/>
    </xf>
    <xf numFmtId="0" fontId="0" fillId="0" borderId="47" xfId="0" applyBorder="1" applyAlignment="1">
      <alignment/>
    </xf>
    <xf numFmtId="0" fontId="12" fillId="0" borderId="0" xfId="0" applyFont="1" applyBorder="1" applyAlignment="1" applyProtection="1">
      <alignment horizontal="center" vertical="center" wrapText="1"/>
      <protection/>
    </xf>
    <xf numFmtId="49" fontId="21" fillId="4" borderId="46" xfId="20" applyNumberFormat="1" applyFont="1" applyFill="1" applyBorder="1" applyAlignment="1" applyProtection="1">
      <alignment horizontal="center" vertical="center" wrapText="1"/>
      <protection locked="0"/>
    </xf>
    <xf numFmtId="49" fontId="21" fillId="4" borderId="22" xfId="20" applyNumberFormat="1" applyFont="1" applyFill="1" applyBorder="1" applyAlignment="1" applyProtection="1">
      <alignment horizontal="center" vertical="center" wrapText="1"/>
      <protection locked="0"/>
    </xf>
    <xf numFmtId="0" fontId="22" fillId="0" borderId="22" xfId="0" applyFont="1" applyBorder="1" applyAlignment="1">
      <alignment vertical="center" wrapText="1"/>
    </xf>
    <xf numFmtId="0" fontId="22" fillId="0" borderId="47" xfId="0" applyFont="1" applyBorder="1" applyAlignment="1">
      <alignment vertical="center" wrapText="1"/>
    </xf>
    <xf numFmtId="0" fontId="4" fillId="8" borderId="0" xfId="0" applyFont="1" applyFill="1" applyBorder="1" applyAlignment="1" applyProtection="1">
      <alignment horizontal="center" vertical="center" wrapText="1"/>
      <protection/>
    </xf>
    <xf numFmtId="0" fontId="2" fillId="2" borderId="44" xfId="0" applyFont="1" applyFill="1" applyBorder="1" applyAlignment="1" applyProtection="1">
      <alignment horizontal="center" vertical="center"/>
      <protection/>
    </xf>
    <xf numFmtId="0" fontId="2" fillId="2" borderId="45" xfId="0" applyFont="1" applyFill="1" applyBorder="1" applyAlignment="1" applyProtection="1">
      <alignment horizontal="center" vertical="center"/>
      <protection/>
    </xf>
    <xf numFmtId="0" fontId="21" fillId="3" borderId="44" xfId="0" applyFont="1" applyFill="1" applyBorder="1" applyAlignment="1" applyProtection="1">
      <alignment horizontal="left" vertical="center" indent="1"/>
      <protection/>
    </xf>
    <xf numFmtId="0" fontId="2" fillId="3" borderId="37" xfId="0" applyFont="1" applyFill="1" applyBorder="1" applyAlignment="1" applyProtection="1">
      <alignment horizontal="left" vertical="center" indent="1"/>
      <protection/>
    </xf>
    <xf numFmtId="0" fontId="2" fillId="3" borderId="39" xfId="0" applyFont="1" applyFill="1" applyBorder="1" applyAlignment="1" applyProtection="1">
      <alignment horizontal="left" vertical="center" indent="1"/>
      <protection/>
    </xf>
    <xf numFmtId="0" fontId="4" fillId="0" borderId="0" xfId="0" applyFont="1" applyBorder="1" applyAlignment="1" applyProtection="1">
      <alignment horizontal="center" vertical="center" wrapText="1"/>
      <protection/>
    </xf>
    <xf numFmtId="0" fontId="2" fillId="6" borderId="27" xfId="0" applyFont="1" applyFill="1" applyBorder="1" applyAlignment="1" applyProtection="1">
      <alignment horizontal="center" vertical="center" wrapText="1"/>
      <protection/>
    </xf>
    <xf numFmtId="0" fontId="1" fillId="3" borderId="9" xfId="0" applyFont="1" applyFill="1" applyBorder="1" applyAlignment="1" applyProtection="1">
      <alignment horizontal="center" vertical="center" wrapText="1"/>
      <protection/>
    </xf>
    <xf numFmtId="0" fontId="1" fillId="3" borderId="52" xfId="0" applyFont="1" applyFill="1" applyBorder="1" applyAlignment="1" applyProtection="1">
      <alignment horizontal="center" vertical="center" wrapText="1"/>
      <protection/>
    </xf>
    <xf numFmtId="0" fontId="2" fillId="2" borderId="38" xfId="0" applyFont="1" applyFill="1" applyBorder="1" applyAlignment="1" applyProtection="1">
      <alignment horizontal="center" vertical="center"/>
      <protection/>
    </xf>
    <xf numFmtId="0" fontId="2" fillId="2" borderId="40" xfId="0" applyFont="1" applyFill="1" applyBorder="1" applyAlignment="1" applyProtection="1">
      <alignment horizontal="center" vertical="center"/>
      <protection/>
    </xf>
    <xf numFmtId="0" fontId="2" fillId="3" borderId="38" xfId="0" applyFont="1" applyFill="1" applyBorder="1" applyAlignment="1" applyProtection="1">
      <alignment horizontal="left" vertical="center" indent="1"/>
      <protection/>
    </xf>
    <xf numFmtId="0" fontId="2" fillId="3" borderId="40" xfId="0" applyFont="1" applyFill="1" applyBorder="1" applyAlignment="1" applyProtection="1">
      <alignment horizontal="left" vertical="center" indent="1"/>
      <protection/>
    </xf>
    <xf numFmtId="0" fontId="0" fillId="6" borderId="36" xfId="0"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9" fontId="0" fillId="6" borderId="36" xfId="22" applyFont="1" applyFill="1" applyBorder="1" applyAlignment="1" applyProtection="1">
      <alignment vertical="center" wrapText="1"/>
      <protection locked="0"/>
    </xf>
    <xf numFmtId="0" fontId="0" fillId="6" borderId="6" xfId="0" applyFill="1" applyBorder="1" applyAlignment="1" applyProtection="1">
      <alignment vertical="center" wrapText="1"/>
      <protection locked="0"/>
    </xf>
    <xf numFmtId="0" fontId="35" fillId="0" borderId="3" xfId="0" applyFont="1" applyBorder="1" applyAlignment="1">
      <alignment vertical="center" wrapText="1"/>
    </xf>
    <xf numFmtId="0" fontId="34" fillId="0" borderId="3" xfId="0" applyFont="1" applyBorder="1" applyAlignment="1">
      <alignment vertical="center" wrapText="1"/>
    </xf>
    <xf numFmtId="0" fontId="34" fillId="0" borderId="0" xfId="0" applyFont="1" applyAlignment="1">
      <alignment vertical="center" wrapText="1"/>
    </xf>
    <xf numFmtId="0" fontId="0" fillId="0" borderId="0" xfId="0" applyAlignment="1" applyProtection="1">
      <alignment horizontal="left" vertical="center" wrapText="1"/>
      <protection/>
    </xf>
    <xf numFmtId="0" fontId="1" fillId="6" borderId="28" xfId="0" applyFont="1" applyFill="1" applyBorder="1" applyAlignment="1" applyProtection="1">
      <alignment horizontal="left" vertical="center" wrapText="1" indent="1"/>
      <protection/>
    </xf>
    <xf numFmtId="0" fontId="1" fillId="6" borderId="30" xfId="0" applyFont="1" applyFill="1" applyBorder="1" applyAlignment="1" applyProtection="1">
      <alignment horizontal="left" vertical="center" wrapText="1"/>
      <protection/>
    </xf>
    <xf numFmtId="0" fontId="20" fillId="6" borderId="25" xfId="0" applyFont="1" applyFill="1" applyBorder="1" applyAlignment="1">
      <alignment horizontal="left" vertical="center" wrapText="1" indent="1"/>
    </xf>
    <xf numFmtId="0" fontId="0" fillId="6" borderId="25" xfId="0" applyFill="1" applyBorder="1" applyAlignment="1" applyProtection="1">
      <alignment horizontal="left" vertical="center" wrapText="1" indent="1"/>
      <protection/>
    </xf>
    <xf numFmtId="0" fontId="35" fillId="6" borderId="46" xfId="0" applyFont="1" applyFill="1" applyBorder="1" applyAlignment="1">
      <alignment horizontal="left" vertical="center" wrapText="1"/>
    </xf>
  </cellXfs>
  <cellStyles count="11">
    <cellStyle name="Normal" xfId="0"/>
    <cellStyle name="Comma" xfId="15"/>
    <cellStyle name="Comma [0]" xfId="16"/>
    <cellStyle name="Followed Hyperlink_SCAT.xls Chart 4" xfId="17"/>
    <cellStyle name="Hyperlink" xfId="18"/>
    <cellStyle name="Hyperlink_SCAT.xls Chart 4" xfId="19"/>
    <cellStyle name="Normalny_F7B Metoda SCAT" xfId="20"/>
    <cellStyle name="Followed Hyperlink" xfId="21"/>
    <cellStyle name="Percent" xfId="22"/>
    <cellStyle name="Currency" xfId="23"/>
    <cellStyle name="Currency [0]" xfId="24"/>
  </cellStyles>
  <dxfs count="3">
    <dxf>
      <font>
        <b/>
        <i val="0"/>
        <color auto="1"/>
      </font>
      <fill>
        <patternFill>
          <bgColor rgb="FF99CC00"/>
        </patternFill>
      </fill>
      <border/>
    </dxf>
    <dxf>
      <font>
        <b/>
        <i val="0"/>
        <color rgb="FF000000"/>
      </font>
      <fill>
        <patternFill>
          <bgColor rgb="FFFF6600"/>
        </patternFill>
      </fill>
      <border/>
    </dxf>
    <dxf>
      <font>
        <b/>
        <i val="0"/>
        <color rgb="FF000000"/>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usz110"/>
  <dimension ref="A1:E89"/>
  <sheetViews>
    <sheetView zoomScaleSheetLayoutView="65" workbookViewId="0" topLeftCell="A1">
      <selection activeCell="B10" sqref="B10"/>
    </sheetView>
  </sheetViews>
  <sheetFormatPr defaultColWidth="9.00390625" defaultRowHeight="12.75"/>
  <cols>
    <col min="1" max="1" width="5.625" style="3" customWidth="1"/>
    <col min="2" max="2" width="57.375" style="3" customWidth="1"/>
    <col min="3" max="3" width="2.875" style="3" customWidth="1"/>
    <col min="4" max="4" width="56.625" style="3" customWidth="1"/>
    <col min="5" max="5" width="4.00390625" style="3" customWidth="1"/>
    <col min="6" max="16384" width="10.25390625" style="3" customWidth="1"/>
  </cols>
  <sheetData>
    <row r="1" spans="2:5" s="1" customFormat="1" ht="78.75" customHeight="1">
      <c r="B1" s="132" t="s">
        <v>12</v>
      </c>
      <c r="C1" s="132"/>
      <c r="D1" s="132"/>
      <c r="E1" s="27"/>
    </row>
    <row r="2" spans="2:5" ht="42" customHeight="1">
      <c r="B2" s="2" t="s">
        <v>11</v>
      </c>
      <c r="C2" s="133" t="s">
        <v>248</v>
      </c>
      <c r="D2" s="133"/>
      <c r="E2" s="28"/>
    </row>
    <row r="3" spans="2:5" ht="42" customHeight="1">
      <c r="B3" s="2" t="s">
        <v>13</v>
      </c>
      <c r="C3" s="131" t="s">
        <v>282</v>
      </c>
      <c r="D3" s="131"/>
      <c r="E3" s="29"/>
    </row>
    <row r="4" spans="2:5" ht="42" customHeight="1">
      <c r="B4" s="2" t="s">
        <v>14</v>
      </c>
      <c r="C4" s="131">
        <v>4</v>
      </c>
      <c r="D4" s="131"/>
      <c r="E4" s="29"/>
    </row>
    <row r="6" ht="15.75">
      <c r="B6" s="112" t="s">
        <v>288</v>
      </c>
    </row>
    <row r="7" spans="2:5" ht="13.5" customHeight="1" thickBot="1">
      <c r="B7" s="130"/>
      <c r="C7" s="130"/>
      <c r="D7" s="130"/>
      <c r="E7" s="20"/>
    </row>
    <row r="8" spans="2:5" ht="16.5" thickBot="1">
      <c r="B8" s="114" t="s">
        <v>289</v>
      </c>
      <c r="C8" s="113"/>
      <c r="D8" s="113"/>
      <c r="E8" s="20"/>
    </row>
    <row r="9" spans="2:5" ht="67.5" customHeight="1">
      <c r="B9" s="116" t="s">
        <v>291</v>
      </c>
      <c r="C9" s="30"/>
      <c r="D9" s="115" t="s">
        <v>290</v>
      </c>
      <c r="E9" s="20"/>
    </row>
    <row r="10" spans="2:5" ht="224.25" customHeight="1">
      <c r="B10" s="117" t="s">
        <v>292</v>
      </c>
      <c r="C10" s="30"/>
      <c r="D10" s="116" t="s">
        <v>316</v>
      </c>
      <c r="E10" s="20"/>
    </row>
    <row r="11" spans="2:5" ht="83.25" customHeight="1">
      <c r="B11" s="117" t="s">
        <v>293</v>
      </c>
      <c r="C11" s="20"/>
      <c r="D11" s="115" t="s">
        <v>294</v>
      </c>
      <c r="E11" s="20"/>
    </row>
    <row r="12" spans="2:5" ht="16.5" customHeight="1">
      <c r="B12" s="20"/>
      <c r="C12" s="20"/>
      <c r="D12" s="20"/>
      <c r="E12" s="20"/>
    </row>
    <row r="13" spans="2:5" ht="20.25" customHeight="1">
      <c r="B13" s="20"/>
      <c r="C13" s="20"/>
      <c r="D13" s="20"/>
      <c r="E13" s="20"/>
    </row>
    <row r="14" spans="1:5" ht="63" customHeight="1">
      <c r="A14" s="22"/>
      <c r="B14" s="22" t="s">
        <v>56</v>
      </c>
      <c r="C14" s="21"/>
      <c r="D14" s="43" t="s">
        <v>128</v>
      </c>
      <c r="E14" s="26"/>
    </row>
    <row r="15" spans="1:5" ht="24" customHeight="1" hidden="1">
      <c r="A15" s="22"/>
      <c r="B15" s="22"/>
      <c r="C15" s="21"/>
      <c r="D15" s="43"/>
      <c r="E15" s="26"/>
    </row>
    <row r="16" spans="1:4" ht="26.25" customHeight="1">
      <c r="A16" s="22" t="s">
        <v>55</v>
      </c>
      <c r="B16" s="22" t="s">
        <v>52</v>
      </c>
      <c r="C16" s="21"/>
      <c r="D16" s="44"/>
    </row>
    <row r="17" spans="1:5" ht="25.5" customHeight="1">
      <c r="A17" s="21" t="s">
        <v>57</v>
      </c>
      <c r="B17" s="21" t="s">
        <v>88</v>
      </c>
      <c r="C17" s="21"/>
      <c r="D17" s="44" t="s">
        <v>53</v>
      </c>
      <c r="E17" s="25"/>
    </row>
    <row r="18" spans="1:5" ht="22.5" customHeight="1">
      <c r="A18" s="21" t="s">
        <v>58</v>
      </c>
      <c r="B18" s="21" t="s">
        <v>89</v>
      </c>
      <c r="C18" s="21"/>
      <c r="D18" s="44" t="s">
        <v>53</v>
      </c>
      <c r="E18" s="25"/>
    </row>
    <row r="19" spans="1:5" ht="22.5" customHeight="1">
      <c r="A19" s="21" t="s">
        <v>59</v>
      </c>
      <c r="B19" s="21" t="s">
        <v>90</v>
      </c>
      <c r="C19" s="21"/>
      <c r="D19" s="44" t="s">
        <v>53</v>
      </c>
      <c r="E19" s="25"/>
    </row>
    <row r="20" spans="1:5" ht="15" customHeight="1">
      <c r="A20" s="21" t="s">
        <v>60</v>
      </c>
      <c r="B20" s="21" t="s">
        <v>91</v>
      </c>
      <c r="C20" s="21"/>
      <c r="D20" s="44"/>
      <c r="E20" s="25"/>
    </row>
    <row r="21" spans="1:5" ht="15" customHeight="1">
      <c r="A21" s="21"/>
      <c r="B21" s="21" t="s">
        <v>64</v>
      </c>
      <c r="C21" s="21"/>
      <c r="D21" s="44" t="s">
        <v>53</v>
      </c>
      <c r="E21" s="25"/>
    </row>
    <row r="22" spans="1:5" ht="15" customHeight="1">
      <c r="A22" s="21"/>
      <c r="B22" s="21" t="s">
        <v>65</v>
      </c>
      <c r="C22" s="21"/>
      <c r="D22" s="44" t="s">
        <v>53</v>
      </c>
      <c r="E22" s="25"/>
    </row>
    <row r="23" spans="1:5" ht="15" customHeight="1">
      <c r="A23" s="21"/>
      <c r="B23" s="21" t="s">
        <v>66</v>
      </c>
      <c r="C23" s="21"/>
      <c r="D23" s="44" t="s">
        <v>53</v>
      </c>
      <c r="E23" s="25"/>
    </row>
    <row r="24" spans="1:5" ht="15" customHeight="1">
      <c r="A24" s="21" t="s">
        <v>67</v>
      </c>
      <c r="B24" s="21" t="s">
        <v>63</v>
      </c>
      <c r="C24" s="21"/>
      <c r="D24" s="44" t="s">
        <v>53</v>
      </c>
      <c r="E24" s="25"/>
    </row>
    <row r="25" spans="1:5" ht="18" customHeight="1">
      <c r="A25" s="21" t="s">
        <v>61</v>
      </c>
      <c r="B25" s="21" t="s">
        <v>62</v>
      </c>
      <c r="C25" s="21"/>
      <c r="D25" s="44"/>
      <c r="E25" s="25"/>
    </row>
    <row r="26" spans="1:5" ht="13.5" customHeight="1">
      <c r="A26" s="21"/>
      <c r="B26" s="21" t="s">
        <v>70</v>
      </c>
      <c r="C26" s="21"/>
      <c r="D26" s="44" t="s">
        <v>53</v>
      </c>
      <c r="E26" s="25"/>
    </row>
    <row r="27" spans="1:5" ht="15" customHeight="1">
      <c r="A27" s="21"/>
      <c r="B27" s="21" t="s">
        <v>68</v>
      </c>
      <c r="C27" s="21"/>
      <c r="D27" s="44" t="s">
        <v>53</v>
      </c>
      <c r="E27" s="25"/>
    </row>
    <row r="28" spans="1:5" ht="15" customHeight="1">
      <c r="A28" s="21"/>
      <c r="B28" s="21" t="s">
        <v>69</v>
      </c>
      <c r="C28" s="21"/>
      <c r="D28" s="44" t="s">
        <v>53</v>
      </c>
      <c r="E28" s="25"/>
    </row>
    <row r="29" spans="1:5" ht="15" customHeight="1">
      <c r="A29" s="21" t="s">
        <v>72</v>
      </c>
      <c r="B29" s="21" t="s">
        <v>73</v>
      </c>
      <c r="C29" s="21"/>
      <c r="D29" s="44" t="s">
        <v>53</v>
      </c>
      <c r="E29" s="25"/>
    </row>
    <row r="30" spans="1:5" ht="15" customHeight="1">
      <c r="A30" s="21" t="s">
        <v>71</v>
      </c>
      <c r="B30" s="21" t="s">
        <v>74</v>
      </c>
      <c r="C30" s="21"/>
      <c r="D30" s="44" t="s">
        <v>53</v>
      </c>
      <c r="E30" s="25"/>
    </row>
    <row r="31" spans="1:5" ht="15" customHeight="1">
      <c r="A31" s="21" t="s">
        <v>75</v>
      </c>
      <c r="B31" s="21" t="s">
        <v>51</v>
      </c>
      <c r="C31" s="21"/>
      <c r="D31" s="44" t="s">
        <v>53</v>
      </c>
      <c r="E31" s="25"/>
    </row>
    <row r="32" spans="1:5" ht="29.25" customHeight="1">
      <c r="A32" s="21" t="s">
        <v>76</v>
      </c>
      <c r="B32" s="21" t="s">
        <v>79</v>
      </c>
      <c r="C32" s="21"/>
      <c r="D32" s="44" t="s">
        <v>53</v>
      </c>
      <c r="E32" s="25"/>
    </row>
    <row r="33" spans="1:5" ht="15" customHeight="1">
      <c r="A33" s="21" t="s">
        <v>77</v>
      </c>
      <c r="B33" s="21" t="s">
        <v>78</v>
      </c>
      <c r="C33" s="21"/>
      <c r="D33" s="44" t="s">
        <v>53</v>
      </c>
      <c r="E33" s="25"/>
    </row>
    <row r="34" spans="1:5" ht="15" customHeight="1">
      <c r="A34" s="21" t="s">
        <v>93</v>
      </c>
      <c r="B34" s="21" t="s">
        <v>94</v>
      </c>
      <c r="C34" s="21"/>
      <c r="D34" s="44"/>
      <c r="E34" s="25"/>
    </row>
    <row r="35" spans="1:5" ht="33.75" customHeight="1">
      <c r="A35" s="21"/>
      <c r="B35" s="21" t="s">
        <v>95</v>
      </c>
      <c r="C35" s="21"/>
      <c r="D35" s="44" t="s">
        <v>53</v>
      </c>
      <c r="E35" s="25"/>
    </row>
    <row r="36" spans="1:5" ht="27" customHeight="1">
      <c r="A36" s="21"/>
      <c r="B36" s="21" t="s">
        <v>96</v>
      </c>
      <c r="C36" s="21"/>
      <c r="D36" s="44" t="s">
        <v>54</v>
      </c>
      <c r="E36" s="25"/>
    </row>
    <row r="37" spans="1:5" ht="15" customHeight="1">
      <c r="A37" s="21" t="s">
        <v>97</v>
      </c>
      <c r="B37" s="21" t="s">
        <v>98</v>
      </c>
      <c r="C37" s="21"/>
      <c r="D37" s="44" t="s">
        <v>54</v>
      </c>
      <c r="E37" s="25"/>
    </row>
    <row r="38" spans="1:5" ht="15" customHeight="1">
      <c r="A38" s="21" t="s">
        <v>99</v>
      </c>
      <c r="B38" s="21" t="s">
        <v>100</v>
      </c>
      <c r="C38" s="21"/>
      <c r="D38" s="44" t="s">
        <v>53</v>
      </c>
      <c r="E38" s="25"/>
    </row>
    <row r="39" spans="1:5" ht="15" customHeight="1">
      <c r="A39" s="21" t="s">
        <v>102</v>
      </c>
      <c r="B39" s="23" t="s">
        <v>101</v>
      </c>
      <c r="C39" s="21"/>
      <c r="D39" s="44" t="s">
        <v>54</v>
      </c>
      <c r="E39" s="25"/>
    </row>
    <row r="40" spans="1:4" ht="15" customHeight="1">
      <c r="A40" s="21"/>
      <c r="B40" s="21"/>
      <c r="C40" s="21"/>
      <c r="D40" s="44"/>
    </row>
    <row r="41" spans="1:5" ht="15" customHeight="1">
      <c r="A41" s="22" t="s">
        <v>80</v>
      </c>
      <c r="B41" s="22" t="s">
        <v>92</v>
      </c>
      <c r="C41" s="21"/>
      <c r="D41" s="44"/>
      <c r="E41" s="25"/>
    </row>
    <row r="42" spans="1:5" ht="15" customHeight="1">
      <c r="A42" s="21" t="s">
        <v>57</v>
      </c>
      <c r="B42" s="21" t="s">
        <v>83</v>
      </c>
      <c r="C42" s="21"/>
      <c r="D42" s="44" t="s">
        <v>53</v>
      </c>
      <c r="E42" s="25"/>
    </row>
    <row r="43" spans="1:5" ht="15" customHeight="1">
      <c r="A43" s="21" t="s">
        <v>58</v>
      </c>
      <c r="B43" s="21" t="s">
        <v>82</v>
      </c>
      <c r="C43" s="21"/>
      <c r="D43" s="44" t="s">
        <v>53</v>
      </c>
      <c r="E43" s="25"/>
    </row>
    <row r="44" spans="1:5" ht="15" customHeight="1">
      <c r="A44" s="21" t="s">
        <v>59</v>
      </c>
      <c r="B44" s="21" t="s">
        <v>81</v>
      </c>
      <c r="C44" s="21"/>
      <c r="D44" s="44" t="s">
        <v>54</v>
      </c>
      <c r="E44" s="25"/>
    </row>
    <row r="45" spans="1:5" ht="15" customHeight="1">
      <c r="A45" s="21" t="s">
        <v>60</v>
      </c>
      <c r="B45" s="21" t="s">
        <v>84</v>
      </c>
      <c r="C45" s="21"/>
      <c r="D45" s="44" t="s">
        <v>54</v>
      </c>
      <c r="E45" s="25"/>
    </row>
    <row r="46" spans="1:5" ht="27.75" customHeight="1">
      <c r="A46" s="21" t="s">
        <v>67</v>
      </c>
      <c r="B46" s="21" t="s">
        <v>170</v>
      </c>
      <c r="C46" s="21"/>
      <c r="D46" s="44" t="s">
        <v>54</v>
      </c>
      <c r="E46" s="25"/>
    </row>
    <row r="47" spans="1:5" ht="15" customHeight="1">
      <c r="A47" s="21" t="s">
        <v>61</v>
      </c>
      <c r="B47" s="21" t="s">
        <v>85</v>
      </c>
      <c r="C47" s="21"/>
      <c r="D47" s="44" t="s">
        <v>54</v>
      </c>
      <c r="E47" s="25"/>
    </row>
    <row r="48" spans="1:5" ht="15" customHeight="1">
      <c r="A48" s="21" t="s">
        <v>71</v>
      </c>
      <c r="B48" s="21" t="s">
        <v>86</v>
      </c>
      <c r="C48" s="21"/>
      <c r="D48" s="44" t="s">
        <v>54</v>
      </c>
      <c r="E48" s="25"/>
    </row>
    <row r="49" spans="1:5" ht="15" customHeight="1">
      <c r="A49" s="21" t="s">
        <v>75</v>
      </c>
      <c r="B49" s="21" t="s">
        <v>87</v>
      </c>
      <c r="C49" s="21"/>
      <c r="D49" s="44" t="s">
        <v>54</v>
      </c>
      <c r="E49" s="25"/>
    </row>
    <row r="50" spans="1:5" ht="15" customHeight="1">
      <c r="A50" s="21"/>
      <c r="B50" s="21"/>
      <c r="C50" s="21"/>
      <c r="D50" s="44"/>
      <c r="E50" s="25"/>
    </row>
    <row r="51" spans="1:5" ht="15" customHeight="1">
      <c r="A51" s="22" t="s">
        <v>103</v>
      </c>
      <c r="B51" s="24" t="s">
        <v>104</v>
      </c>
      <c r="C51" s="21"/>
      <c r="D51" s="44"/>
      <c r="E51" s="25"/>
    </row>
    <row r="52" spans="1:5" ht="15" customHeight="1">
      <c r="A52" s="21" t="s">
        <v>57</v>
      </c>
      <c r="B52" s="23" t="s">
        <v>105</v>
      </c>
      <c r="C52" s="21"/>
      <c r="D52" s="44" t="s">
        <v>54</v>
      </c>
      <c r="E52" s="25"/>
    </row>
    <row r="53" spans="1:5" ht="15" customHeight="1">
      <c r="A53" s="21" t="s">
        <v>58</v>
      </c>
      <c r="B53" s="23" t="s">
        <v>106</v>
      </c>
      <c r="C53" s="21"/>
      <c r="D53" s="44" t="s">
        <v>54</v>
      </c>
      <c r="E53" s="25"/>
    </row>
    <row r="54" spans="1:5" ht="15" customHeight="1">
      <c r="A54" s="21" t="s">
        <v>59</v>
      </c>
      <c r="B54" s="23" t="s">
        <v>107</v>
      </c>
      <c r="C54" s="21"/>
      <c r="D54" s="44" t="s">
        <v>54</v>
      </c>
      <c r="E54" s="25"/>
    </row>
    <row r="55" spans="1:5" ht="15" customHeight="1">
      <c r="A55" s="21" t="s">
        <v>60</v>
      </c>
      <c r="B55" s="23" t="s">
        <v>108</v>
      </c>
      <c r="C55" s="21"/>
      <c r="D55" s="44" t="s">
        <v>54</v>
      </c>
      <c r="E55" s="25"/>
    </row>
    <row r="56" spans="1:5" ht="15" customHeight="1">
      <c r="A56" s="21"/>
      <c r="B56" s="21"/>
      <c r="C56" s="21"/>
      <c r="D56" s="44"/>
      <c r="E56" s="25"/>
    </row>
    <row r="57" spans="1:5" ht="15" customHeight="1">
      <c r="A57" s="22" t="s">
        <v>110</v>
      </c>
      <c r="B57" s="24" t="s">
        <v>109</v>
      </c>
      <c r="C57" s="21"/>
      <c r="D57" s="44"/>
      <c r="E57" s="25"/>
    </row>
    <row r="58" spans="1:5" ht="15" customHeight="1">
      <c r="A58" s="21"/>
      <c r="B58" s="23" t="s">
        <v>112</v>
      </c>
      <c r="C58" s="21"/>
      <c r="D58" s="44" t="s">
        <v>54</v>
      </c>
      <c r="E58" s="25"/>
    </row>
    <row r="59" spans="1:5" ht="18" customHeight="1">
      <c r="A59" s="21"/>
      <c r="B59" s="42" t="s">
        <v>113</v>
      </c>
      <c r="C59" s="21"/>
      <c r="D59" s="44" t="s">
        <v>54</v>
      </c>
      <c r="E59" s="25"/>
    </row>
    <row r="60" spans="1:5" ht="15" customHeight="1">
      <c r="A60" s="21"/>
      <c r="B60" s="23" t="s">
        <v>114</v>
      </c>
      <c r="C60" s="21"/>
      <c r="D60" s="44" t="s">
        <v>53</v>
      </c>
      <c r="E60" s="25"/>
    </row>
    <row r="61" spans="1:5" ht="15" customHeight="1">
      <c r="A61" s="21"/>
      <c r="B61" s="23" t="s">
        <v>115</v>
      </c>
      <c r="C61" s="21"/>
      <c r="D61" s="44" t="s">
        <v>54</v>
      </c>
      <c r="E61" s="25"/>
    </row>
    <row r="62" spans="1:5" ht="15" customHeight="1">
      <c r="A62" s="21"/>
      <c r="B62" s="21"/>
      <c r="C62" s="21"/>
      <c r="D62" s="44"/>
      <c r="E62" s="25"/>
    </row>
    <row r="63" spans="1:5" ht="15" customHeight="1">
      <c r="A63" s="22" t="s">
        <v>121</v>
      </c>
      <c r="B63" s="24" t="s">
        <v>111</v>
      </c>
      <c r="C63" s="21"/>
      <c r="D63" s="44"/>
      <c r="E63" s="25"/>
    </row>
    <row r="64" spans="1:5" ht="15" customHeight="1">
      <c r="A64" s="21"/>
      <c r="B64" s="23" t="s">
        <v>116</v>
      </c>
      <c r="C64" s="21"/>
      <c r="D64" s="44" t="s">
        <v>53</v>
      </c>
      <c r="E64" s="25"/>
    </row>
    <row r="65" spans="1:5" ht="15" customHeight="1">
      <c r="A65" s="21"/>
      <c r="B65" s="23" t="s">
        <v>129</v>
      </c>
      <c r="C65" s="21"/>
      <c r="D65" s="44" t="s">
        <v>54</v>
      </c>
      <c r="E65" s="25"/>
    </row>
    <row r="66" spans="1:5" ht="15" customHeight="1">
      <c r="A66" s="21"/>
      <c r="B66" s="23" t="s">
        <v>117</v>
      </c>
      <c r="C66" s="21"/>
      <c r="D66" s="44" t="s">
        <v>54</v>
      </c>
      <c r="E66" s="25"/>
    </row>
    <row r="67" spans="1:5" ht="15" customHeight="1">
      <c r="A67" s="21"/>
      <c r="B67" s="23" t="s">
        <v>118</v>
      </c>
      <c r="C67" s="21"/>
      <c r="D67" s="44" t="s">
        <v>54</v>
      </c>
      <c r="E67" s="25"/>
    </row>
    <row r="68" spans="1:5" ht="15" customHeight="1">
      <c r="A68" s="21"/>
      <c r="B68" s="23" t="s">
        <v>119</v>
      </c>
      <c r="C68" s="21"/>
      <c r="D68" s="44" t="s">
        <v>54</v>
      </c>
      <c r="E68" s="25"/>
    </row>
    <row r="69" spans="1:5" ht="15" customHeight="1">
      <c r="A69" s="21"/>
      <c r="B69" s="23" t="s">
        <v>120</v>
      </c>
      <c r="C69" s="21"/>
      <c r="D69" s="44" t="s">
        <v>54</v>
      </c>
      <c r="E69" s="25"/>
    </row>
    <row r="70" spans="1:5" ht="15" customHeight="1">
      <c r="A70" s="21"/>
      <c r="B70" s="21"/>
      <c r="C70" s="21"/>
      <c r="D70" s="44"/>
      <c r="E70" s="25"/>
    </row>
    <row r="71" spans="1:5" ht="15" customHeight="1">
      <c r="A71" s="22" t="s">
        <v>122</v>
      </c>
      <c r="B71" s="22" t="s">
        <v>123</v>
      </c>
      <c r="C71" s="21"/>
      <c r="D71" s="44"/>
      <c r="E71" s="25"/>
    </row>
    <row r="72" spans="1:5" ht="15" customHeight="1">
      <c r="A72" s="21"/>
      <c r="B72" s="23" t="s">
        <v>124</v>
      </c>
      <c r="C72" s="21"/>
      <c r="D72" s="44" t="s">
        <v>53</v>
      </c>
      <c r="E72" s="25"/>
    </row>
    <row r="73" spans="1:5" ht="15" customHeight="1">
      <c r="A73" s="21"/>
      <c r="B73" s="23" t="s">
        <v>125</v>
      </c>
      <c r="C73" s="21"/>
      <c r="D73" s="44" t="s">
        <v>53</v>
      </c>
      <c r="E73" s="25"/>
    </row>
    <row r="74" spans="1:5" ht="15" customHeight="1">
      <c r="A74" s="21"/>
      <c r="B74" s="23" t="s">
        <v>126</v>
      </c>
      <c r="C74" s="21"/>
      <c r="D74" s="44" t="s">
        <v>53</v>
      </c>
      <c r="E74" s="25"/>
    </row>
    <row r="75" spans="1:5" ht="15" customHeight="1">
      <c r="A75" s="21"/>
      <c r="B75" s="23" t="s">
        <v>127</v>
      </c>
      <c r="C75" s="21"/>
      <c r="D75" s="44" t="s">
        <v>54</v>
      </c>
      <c r="E75" s="25"/>
    </row>
    <row r="76" spans="1:4" ht="15">
      <c r="A76" s="21"/>
      <c r="B76" s="21"/>
      <c r="C76" s="21"/>
      <c r="D76" s="44"/>
    </row>
    <row r="77" spans="1:3" ht="15">
      <c r="A77" s="21"/>
      <c r="B77" s="21"/>
      <c r="C77" s="21"/>
    </row>
    <row r="78" spans="1:3" ht="15">
      <c r="A78" s="21"/>
      <c r="B78" s="21"/>
      <c r="C78" s="21"/>
    </row>
    <row r="79" spans="1:3" ht="15">
      <c r="A79" s="21"/>
      <c r="B79" s="21"/>
      <c r="C79" s="21"/>
    </row>
    <row r="80" spans="1:3" ht="15">
      <c r="A80" s="21"/>
      <c r="B80" s="21"/>
      <c r="C80" s="21"/>
    </row>
    <row r="81" spans="1:3" ht="15">
      <c r="A81" s="21"/>
      <c r="B81" s="21"/>
      <c r="C81" s="21"/>
    </row>
    <row r="82" spans="1:3" ht="15">
      <c r="A82" s="21"/>
      <c r="B82" s="21"/>
      <c r="C82" s="21"/>
    </row>
    <row r="83" spans="1:3" ht="15">
      <c r="A83" s="21"/>
      <c r="B83" s="21"/>
      <c r="C83" s="21"/>
    </row>
    <row r="84" spans="1:3" ht="15">
      <c r="A84" s="21"/>
      <c r="B84" s="21"/>
      <c r="C84" s="21"/>
    </row>
    <row r="85" spans="1:3" ht="15">
      <c r="A85" s="21"/>
      <c r="B85" s="21"/>
      <c r="C85" s="21"/>
    </row>
    <row r="86" spans="1:3" ht="15">
      <c r="A86" s="21"/>
      <c r="B86" s="21"/>
      <c r="C86" s="21"/>
    </row>
    <row r="87" spans="1:3" ht="15">
      <c r="A87" s="21"/>
      <c r="B87" s="21"/>
      <c r="C87" s="21"/>
    </row>
    <row r="88" spans="1:5" ht="15">
      <c r="A88" s="21"/>
      <c r="B88" s="21"/>
      <c r="C88" s="21"/>
      <c r="D88" s="21"/>
      <c r="E88" s="21"/>
    </row>
    <row r="89" spans="1:5" ht="15">
      <c r="A89" s="21"/>
      <c r="B89" s="21"/>
      <c r="C89" s="21"/>
      <c r="D89" s="21"/>
      <c r="E89" s="21"/>
    </row>
  </sheetData>
  <mergeCells count="5">
    <mergeCell ref="B7:D7"/>
    <mergeCell ref="C3:D3"/>
    <mergeCell ref="B1:D1"/>
    <mergeCell ref="C2:D2"/>
    <mergeCell ref="C4:D4"/>
  </mergeCells>
  <printOptions horizontalCentered="1"/>
  <pageMargins left="0.3937007874015748" right="0.3937007874015748" top="0.5905511811023623" bottom="0.7874015748031497" header="0.5118110236220472"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F42"/>
  <sheetViews>
    <sheetView zoomScale="75" zoomScaleNormal="75" zoomScaleSheetLayoutView="90" workbookViewId="0" topLeftCell="A1">
      <selection activeCell="A6" sqref="A6:B6"/>
    </sheetView>
  </sheetViews>
  <sheetFormatPr defaultColWidth="9.00390625" defaultRowHeight="12.75"/>
  <cols>
    <col min="1" max="1" width="22.75390625" style="11" customWidth="1"/>
    <col min="2" max="2" width="33.625" style="11" customWidth="1"/>
    <col min="3" max="3" width="25.375" style="11" customWidth="1"/>
    <col min="4" max="4" width="0.12890625" style="11" customWidth="1"/>
    <col min="5" max="5" width="57.375" style="11" customWidth="1"/>
    <col min="6" max="16384" width="9.125" style="11" customWidth="1"/>
  </cols>
  <sheetData>
    <row r="1" spans="1:5" s="8" customFormat="1" ht="57.75" customHeight="1">
      <c r="A1" s="166" t="s">
        <v>45</v>
      </c>
      <c r="B1" s="167"/>
      <c r="C1" s="167"/>
      <c r="D1" s="167"/>
      <c r="E1" s="167"/>
    </row>
    <row r="2" spans="1:6" s="10" customFormat="1" ht="31.5" customHeight="1">
      <c r="A2" s="134" t="s">
        <v>190</v>
      </c>
      <c r="B2" s="135"/>
      <c r="C2" s="135"/>
      <c r="D2" s="135"/>
      <c r="E2" s="135"/>
      <c r="F2" s="9"/>
    </row>
    <row r="3" spans="1:6" s="10" customFormat="1" ht="29.25" customHeight="1">
      <c r="A3" s="136" t="s">
        <v>282</v>
      </c>
      <c r="B3" s="136"/>
      <c r="C3" s="136"/>
      <c r="D3" s="136"/>
      <c r="E3" s="136"/>
      <c r="F3" s="9"/>
    </row>
    <row r="4" spans="1:6" s="10" customFormat="1" ht="1.5" customHeight="1" thickBot="1">
      <c r="A4" s="137"/>
      <c r="B4" s="137"/>
      <c r="C4" s="137"/>
      <c r="D4" s="137"/>
      <c r="E4" s="137"/>
      <c r="F4" s="9"/>
    </row>
    <row r="5" spans="1:5" ht="27.75" customHeight="1" thickBot="1">
      <c r="A5" s="174" t="s">
        <v>15</v>
      </c>
      <c r="B5" s="175"/>
      <c r="C5" s="171" t="s">
        <v>173</v>
      </c>
      <c r="D5" s="172"/>
      <c r="E5" s="173"/>
    </row>
    <row r="6" spans="1:5" ht="219" customHeight="1" thickBot="1">
      <c r="A6" s="176" t="s">
        <v>285</v>
      </c>
      <c r="B6" s="177"/>
      <c r="C6" s="145" t="s">
        <v>286</v>
      </c>
      <c r="D6" s="146"/>
      <c r="E6" s="147"/>
    </row>
    <row r="7" spans="1:5" ht="18" customHeight="1">
      <c r="A7" s="138" t="s">
        <v>16</v>
      </c>
      <c r="B7" s="139"/>
      <c r="C7" s="139"/>
      <c r="D7" s="140"/>
      <c r="E7" s="169" t="s">
        <v>17</v>
      </c>
    </row>
    <row r="8" spans="1:5" ht="0.75" customHeight="1" thickBot="1">
      <c r="A8" s="141"/>
      <c r="B8" s="142"/>
      <c r="C8" s="142"/>
      <c r="D8" s="143"/>
      <c r="E8" s="170"/>
    </row>
    <row r="9" spans="1:5" ht="18.75" customHeight="1" thickBot="1">
      <c r="A9" s="144"/>
      <c r="B9" s="142"/>
      <c r="C9" s="142"/>
      <c r="D9" s="143"/>
      <c r="E9" s="12" t="s">
        <v>18</v>
      </c>
    </row>
    <row r="10" spans="1:5" ht="29.25" customHeight="1" thickBot="1">
      <c r="A10" s="151" t="s">
        <v>19</v>
      </c>
      <c r="B10" s="48" t="s">
        <v>20</v>
      </c>
      <c r="C10" s="152" t="s">
        <v>249</v>
      </c>
      <c r="D10" s="153"/>
      <c r="E10" s="46" t="s">
        <v>53</v>
      </c>
    </row>
    <row r="11" spans="1:5" ht="24.75" customHeight="1" thickBot="1">
      <c r="A11" s="151"/>
      <c r="B11" s="49" t="s">
        <v>21</v>
      </c>
      <c r="C11" s="160" t="s">
        <v>250</v>
      </c>
      <c r="D11" s="168"/>
      <c r="E11" s="47" t="s">
        <v>53</v>
      </c>
    </row>
    <row r="12" spans="1:5" ht="21" customHeight="1" thickBot="1">
      <c r="A12" s="151"/>
      <c r="B12" s="50" t="s">
        <v>23</v>
      </c>
      <c r="C12" s="154" t="s">
        <v>250</v>
      </c>
      <c r="D12" s="155"/>
      <c r="E12" s="45" t="s">
        <v>53</v>
      </c>
    </row>
    <row r="13" spans="1:5" ht="24.75" customHeight="1" thickBot="1">
      <c r="A13" s="151" t="s">
        <v>24</v>
      </c>
      <c r="B13" s="51" t="s">
        <v>25</v>
      </c>
      <c r="C13" s="152" t="s">
        <v>171</v>
      </c>
      <c r="D13" s="153"/>
      <c r="E13" s="39" t="s">
        <v>53</v>
      </c>
    </row>
    <row r="14" spans="1:5" ht="27" customHeight="1" thickBot="1">
      <c r="A14" s="151"/>
      <c r="B14" s="52" t="s">
        <v>26</v>
      </c>
      <c r="C14" s="160" t="s">
        <v>172</v>
      </c>
      <c r="D14" s="168"/>
      <c r="E14" s="40" t="s">
        <v>53</v>
      </c>
    </row>
    <row r="15" spans="1:5" ht="21" customHeight="1" thickBot="1">
      <c r="A15" s="151"/>
      <c r="B15" s="53" t="s">
        <v>27</v>
      </c>
      <c r="C15" s="154" t="s">
        <v>175</v>
      </c>
      <c r="D15" s="155"/>
      <c r="E15" s="38" t="s">
        <v>53</v>
      </c>
    </row>
    <row r="16" spans="1:5" ht="21" customHeight="1" thickBot="1">
      <c r="A16" s="151" t="s">
        <v>28</v>
      </c>
      <c r="B16" s="59" t="s">
        <v>29</v>
      </c>
      <c r="C16" s="152" t="s">
        <v>133</v>
      </c>
      <c r="D16" s="153"/>
      <c r="E16" s="36" t="s">
        <v>53</v>
      </c>
    </row>
    <row r="17" spans="1:5" ht="21" customHeight="1" thickBot="1">
      <c r="A17" s="151"/>
      <c r="B17" s="60" t="s">
        <v>30</v>
      </c>
      <c r="C17" s="154" t="s">
        <v>191</v>
      </c>
      <c r="D17" s="155"/>
      <c r="E17" s="38" t="s">
        <v>53</v>
      </c>
    </row>
    <row r="18" spans="1:5" ht="77.25" customHeight="1">
      <c r="A18" s="156" t="s">
        <v>31</v>
      </c>
      <c r="B18" s="54" t="s">
        <v>46</v>
      </c>
      <c r="C18" s="152" t="s">
        <v>192</v>
      </c>
      <c r="D18" s="159"/>
      <c r="E18" s="39" t="s">
        <v>53</v>
      </c>
    </row>
    <row r="19" spans="1:5" ht="33" customHeight="1">
      <c r="A19" s="157"/>
      <c r="B19" s="56" t="s">
        <v>47</v>
      </c>
      <c r="C19" s="160" t="s">
        <v>134</v>
      </c>
      <c r="D19" s="161"/>
      <c r="E19" s="37" t="s">
        <v>53</v>
      </c>
    </row>
    <row r="20" spans="1:5" ht="33" customHeight="1" thickBot="1">
      <c r="A20" s="158"/>
      <c r="B20" s="55" t="s">
        <v>48</v>
      </c>
      <c r="C20" s="164" t="s">
        <v>134</v>
      </c>
      <c r="D20" s="165"/>
      <c r="E20" s="38" t="s">
        <v>53</v>
      </c>
    </row>
    <row r="21" spans="1:5" ht="27.75" customHeight="1" thickBot="1">
      <c r="A21" s="151" t="s">
        <v>32</v>
      </c>
      <c r="B21" s="54" t="s">
        <v>33</v>
      </c>
      <c r="C21" s="152" t="s">
        <v>135</v>
      </c>
      <c r="D21" s="163"/>
      <c r="E21" s="35" t="s">
        <v>53</v>
      </c>
    </row>
    <row r="22" spans="1:5" ht="27.75" customHeight="1" thickBot="1">
      <c r="A22" s="151"/>
      <c r="B22" s="56" t="s">
        <v>34</v>
      </c>
      <c r="C22" s="160" t="s">
        <v>174</v>
      </c>
      <c r="D22" s="162"/>
      <c r="E22" s="6" t="s">
        <v>53</v>
      </c>
    </row>
    <row r="23" spans="1:5" ht="42.75" customHeight="1" thickBot="1">
      <c r="A23" s="151"/>
      <c r="B23" s="56" t="s">
        <v>35</v>
      </c>
      <c r="C23" s="160" t="s">
        <v>155</v>
      </c>
      <c r="D23" s="162"/>
      <c r="E23" s="6" t="s">
        <v>53</v>
      </c>
    </row>
    <row r="24" spans="1:5" ht="36" customHeight="1" thickBot="1">
      <c r="A24" s="151"/>
      <c r="B24" s="56" t="s">
        <v>49</v>
      </c>
      <c r="C24" s="160" t="s">
        <v>134</v>
      </c>
      <c r="D24" s="162"/>
      <c r="E24" s="6" t="s">
        <v>53</v>
      </c>
    </row>
    <row r="25" spans="1:5" ht="30" customHeight="1" thickBot="1">
      <c r="A25" s="151"/>
      <c r="B25" s="56" t="s">
        <v>36</v>
      </c>
      <c r="C25" s="160" t="s">
        <v>176</v>
      </c>
      <c r="D25" s="162"/>
      <c r="E25" s="6" t="s">
        <v>53</v>
      </c>
    </row>
    <row r="26" spans="1:5" ht="39" customHeight="1" thickBot="1">
      <c r="A26" s="151"/>
      <c r="B26" s="56" t="s">
        <v>37</v>
      </c>
      <c r="C26" s="160" t="s">
        <v>136</v>
      </c>
      <c r="D26" s="162"/>
      <c r="E26" s="6" t="s">
        <v>53</v>
      </c>
    </row>
    <row r="27" spans="1:5" ht="42" customHeight="1" thickBot="1">
      <c r="A27" s="151"/>
      <c r="B27" s="55" t="s">
        <v>38</v>
      </c>
      <c r="C27" s="164" t="s">
        <v>137</v>
      </c>
      <c r="D27" s="178"/>
      <c r="E27" s="7" t="s">
        <v>53</v>
      </c>
    </row>
    <row r="28" spans="1:5" ht="21" customHeight="1" thickBot="1">
      <c r="A28" s="151" t="s">
        <v>39</v>
      </c>
      <c r="B28" s="54" t="s">
        <v>40</v>
      </c>
      <c r="C28" s="152" t="s">
        <v>177</v>
      </c>
      <c r="D28" s="163"/>
      <c r="E28" s="5" t="s">
        <v>53</v>
      </c>
    </row>
    <row r="29" spans="1:5" ht="31.5" customHeight="1" thickBot="1">
      <c r="A29" s="151"/>
      <c r="B29" s="56" t="s">
        <v>41</v>
      </c>
      <c r="C29" s="160" t="s">
        <v>138</v>
      </c>
      <c r="D29" s="162"/>
      <c r="E29" s="6" t="s">
        <v>53</v>
      </c>
    </row>
    <row r="30" spans="1:5" ht="38.25" customHeight="1" thickBot="1">
      <c r="A30" s="151"/>
      <c r="B30" s="56" t="s">
        <v>50</v>
      </c>
      <c r="C30" s="160" t="s">
        <v>4</v>
      </c>
      <c r="D30" s="162"/>
      <c r="E30" s="6" t="s">
        <v>53</v>
      </c>
    </row>
    <row r="31" spans="1:5" ht="34.5" customHeight="1" thickBot="1">
      <c r="A31" s="151"/>
      <c r="B31" s="56" t="s">
        <v>42</v>
      </c>
      <c r="C31" s="160" t="s">
        <v>134</v>
      </c>
      <c r="D31" s="162"/>
      <c r="E31" s="6" t="s">
        <v>53</v>
      </c>
    </row>
    <row r="32" spans="1:5" ht="30" customHeight="1" thickBot="1">
      <c r="A32" s="151"/>
      <c r="B32" s="56" t="s">
        <v>43</v>
      </c>
      <c r="C32" s="160" t="s">
        <v>139</v>
      </c>
      <c r="D32" s="162"/>
      <c r="E32" s="6" t="s">
        <v>53</v>
      </c>
    </row>
    <row r="33" spans="1:5" ht="21" customHeight="1" thickBot="1">
      <c r="A33" s="151"/>
      <c r="B33" s="55" t="s">
        <v>44</v>
      </c>
      <c r="C33" s="154" t="s">
        <v>140</v>
      </c>
      <c r="D33" s="179"/>
      <c r="E33" s="4" t="s">
        <v>53</v>
      </c>
    </row>
    <row r="34" ht="0.75" customHeight="1">
      <c r="B34" s="13"/>
    </row>
    <row r="35" ht="12.75" hidden="1">
      <c r="B35" s="13"/>
    </row>
    <row r="36" ht="12.75" hidden="1">
      <c r="B36" s="13"/>
    </row>
    <row r="37" ht="12.75" hidden="1">
      <c r="B37" s="13"/>
    </row>
    <row r="38" spans="1:5" ht="172.5" customHeight="1">
      <c r="A38" s="148" t="s">
        <v>281</v>
      </c>
      <c r="B38" s="149"/>
      <c r="C38" s="149"/>
      <c r="D38" s="149"/>
      <c r="E38" s="150"/>
    </row>
    <row r="39" ht="12.75">
      <c r="B39" s="13"/>
    </row>
    <row r="40" ht="12.75">
      <c r="B40" s="13"/>
    </row>
    <row r="41" ht="12.75">
      <c r="B41" s="13"/>
    </row>
    <row r="42" ht="12.75">
      <c r="B42" s="13"/>
    </row>
  </sheetData>
  <mergeCells count="41">
    <mergeCell ref="C30:D30"/>
    <mergeCell ref="C26:D26"/>
    <mergeCell ref="C14:D14"/>
    <mergeCell ref="C12:D12"/>
    <mergeCell ref="C24:D24"/>
    <mergeCell ref="C13:D13"/>
    <mergeCell ref="C32:D32"/>
    <mergeCell ref="A21:A27"/>
    <mergeCell ref="A28:A33"/>
    <mergeCell ref="C27:D27"/>
    <mergeCell ref="C28:D28"/>
    <mergeCell ref="C29:D29"/>
    <mergeCell ref="C33:D33"/>
    <mergeCell ref="C31:D31"/>
    <mergeCell ref="C22:D22"/>
    <mergeCell ref="C23:D23"/>
    <mergeCell ref="A1:E1"/>
    <mergeCell ref="C15:D15"/>
    <mergeCell ref="C11:D11"/>
    <mergeCell ref="E7:E8"/>
    <mergeCell ref="C10:D10"/>
    <mergeCell ref="C5:E5"/>
    <mergeCell ref="A5:B5"/>
    <mergeCell ref="A6:B6"/>
    <mergeCell ref="A13:A15"/>
    <mergeCell ref="A10:A12"/>
    <mergeCell ref="A38:E38"/>
    <mergeCell ref="A16:A17"/>
    <mergeCell ref="C16:D16"/>
    <mergeCell ref="C17:D17"/>
    <mergeCell ref="A18:A20"/>
    <mergeCell ref="C18:D18"/>
    <mergeCell ref="C19:D19"/>
    <mergeCell ref="C25:D25"/>
    <mergeCell ref="C21:D21"/>
    <mergeCell ref="C20:D20"/>
    <mergeCell ref="A2:E2"/>
    <mergeCell ref="A3:E3"/>
    <mergeCell ref="A4:E4"/>
    <mergeCell ref="A7:D9"/>
    <mergeCell ref="C6:E6"/>
  </mergeCells>
  <conditionalFormatting sqref="E10:E33">
    <cfRule type="cellIs" priority="1" dxfId="0" operator="equal" stopIfTrue="1">
      <formula>"TAK"</formula>
    </cfRule>
    <cfRule type="cellIs" priority="2" dxfId="1" operator="equal" stopIfTrue="1">
      <formula>"NIE"</formula>
    </cfRule>
  </conditionalFormatting>
  <printOptions horizontalCentered="1"/>
  <pageMargins left="0.3937007874015748" right="0.3937007874015748" top="0.5905511811023623" bottom="0.7874015748031497" header="0.15748031496062992" footer="0.35433070866141736"/>
  <pageSetup horizontalDpi="300" verticalDpi="300" orientation="landscape" paperSize="9" r:id="rId1"/>
  <headerFooter alignWithMargins="0">
    <oddFooter>&amp;C&amp;A&amp;R&amp;P</oddFooter>
  </headerFooter>
</worksheet>
</file>

<file path=xl/worksheets/sheet3.xml><?xml version="1.0" encoding="utf-8"?>
<worksheet xmlns="http://schemas.openxmlformats.org/spreadsheetml/2006/main" xmlns:r="http://schemas.openxmlformats.org/officeDocument/2006/relationships">
  <dimension ref="A1:L46"/>
  <sheetViews>
    <sheetView zoomScale="60" zoomScaleNormal="60" zoomScaleSheetLayoutView="100" workbookViewId="0" topLeftCell="A10">
      <selection activeCell="G153" sqref="G153"/>
    </sheetView>
  </sheetViews>
  <sheetFormatPr defaultColWidth="9.00390625" defaultRowHeight="12.75"/>
  <cols>
    <col min="1" max="1" width="28.375" style="10" customWidth="1"/>
    <col min="2" max="2" width="25.375" style="10" customWidth="1"/>
    <col min="3" max="3" width="20.25390625" style="10" customWidth="1"/>
    <col min="4" max="4" width="18.00390625" style="10" customWidth="1"/>
    <col min="5" max="5" width="6.625" style="10" customWidth="1"/>
    <col min="6" max="6" width="7.375" style="10" customWidth="1"/>
    <col min="7" max="7" width="33.125" style="10" customWidth="1"/>
    <col min="8" max="8" width="8.625" style="10" customWidth="1"/>
    <col min="9" max="9" width="14.875" style="10" customWidth="1"/>
    <col min="10" max="16384" width="9.125" style="10" customWidth="1"/>
  </cols>
  <sheetData>
    <row r="1" spans="1:10" ht="62.25" customHeight="1">
      <c r="A1" s="183" t="s">
        <v>10</v>
      </c>
      <c r="B1" s="183"/>
      <c r="C1" s="183"/>
      <c r="D1" s="183"/>
      <c r="E1" s="183"/>
      <c r="F1" s="183"/>
      <c r="G1" s="183"/>
      <c r="H1" s="183"/>
      <c r="I1" s="183"/>
      <c r="J1" s="9"/>
    </row>
    <row r="2" spans="1:10" ht="31.5" customHeight="1">
      <c r="A2" s="184" t="s">
        <v>190</v>
      </c>
      <c r="B2" s="185"/>
      <c r="C2" s="185"/>
      <c r="D2" s="185"/>
      <c r="E2" s="185"/>
      <c r="F2" s="185"/>
      <c r="G2" s="185"/>
      <c r="H2" s="186"/>
      <c r="I2" s="187"/>
      <c r="J2" s="9"/>
    </row>
    <row r="3" spans="1:10" ht="32.25" customHeight="1">
      <c r="A3" s="188" t="s">
        <v>282</v>
      </c>
      <c r="B3" s="188"/>
      <c r="C3" s="188"/>
      <c r="D3" s="188"/>
      <c r="E3" s="188"/>
      <c r="F3" s="188"/>
      <c r="G3" s="188"/>
      <c r="H3" s="188"/>
      <c r="I3" s="188"/>
      <c r="J3" s="9"/>
    </row>
    <row r="4" spans="1:10" ht="10.5" customHeight="1" thickBot="1">
      <c r="A4" s="137"/>
      <c r="B4" s="137"/>
      <c r="C4" s="137"/>
      <c r="D4" s="137"/>
      <c r="E4" s="137"/>
      <c r="F4" s="137"/>
      <c r="G4" s="137"/>
      <c r="H4" s="137"/>
      <c r="I4" s="137"/>
      <c r="J4" s="9"/>
    </row>
    <row r="5" spans="1:9" ht="25.5" customHeight="1" thickBot="1">
      <c r="A5" s="191" t="s">
        <v>318</v>
      </c>
      <c r="B5" s="192"/>
      <c r="C5" s="193"/>
      <c r="D5" s="192"/>
      <c r="E5" s="192"/>
      <c r="F5" s="192"/>
      <c r="G5" s="192"/>
      <c r="H5" s="189">
        <f>Parametry!C4</f>
        <v>4</v>
      </c>
      <c r="I5" s="190"/>
    </row>
    <row r="6" spans="1:9" s="41" customFormat="1" ht="126" customHeight="1" thickBot="1">
      <c r="A6" s="123" t="s">
        <v>130</v>
      </c>
      <c r="B6" s="123" t="s">
        <v>131</v>
      </c>
      <c r="C6" s="124" t="s">
        <v>149</v>
      </c>
      <c r="D6" s="124" t="s">
        <v>165</v>
      </c>
      <c r="E6" s="125" t="s">
        <v>132</v>
      </c>
      <c r="F6" s="126" t="s">
        <v>158</v>
      </c>
      <c r="G6" s="124" t="s">
        <v>150</v>
      </c>
      <c r="H6" s="125" t="s">
        <v>156</v>
      </c>
      <c r="I6" s="127" t="s">
        <v>159</v>
      </c>
    </row>
    <row r="7" spans="1:12" ht="159" customHeight="1">
      <c r="A7" s="61" t="s">
        <v>141</v>
      </c>
      <c r="B7" s="62" t="s">
        <v>142</v>
      </c>
      <c r="C7" s="62" t="s">
        <v>160</v>
      </c>
      <c r="D7" s="62" t="s">
        <v>317</v>
      </c>
      <c r="E7" s="120">
        <v>3</v>
      </c>
      <c r="F7" s="120">
        <v>3</v>
      </c>
      <c r="G7" s="63" t="s">
        <v>194</v>
      </c>
      <c r="H7" s="64">
        <f>SUM(E7:F7)</f>
        <v>6</v>
      </c>
      <c r="I7" s="128" t="str">
        <f aca="true" t="shared" si="0" ref="I7:I28">IF(OR($H$5="",H7=""),"",IF(H7&gt;=$H$5,"TAK","NIE"))</f>
        <v>TAK</v>
      </c>
      <c r="J7" s="34"/>
      <c r="L7" s="10" t="s">
        <v>157</v>
      </c>
    </row>
    <row r="8" spans="1:9" ht="194.25" customHeight="1">
      <c r="A8" s="65" t="s">
        <v>51</v>
      </c>
      <c r="B8" s="66" t="s">
        <v>195</v>
      </c>
      <c r="C8" s="66" t="s">
        <v>210</v>
      </c>
      <c r="D8" s="66" t="s">
        <v>295</v>
      </c>
      <c r="E8" s="119">
        <v>2</v>
      </c>
      <c r="F8" s="119">
        <v>2</v>
      </c>
      <c r="G8" s="68" t="s">
        <v>260</v>
      </c>
      <c r="H8" s="64">
        <f>SUM(E8:F8)</f>
        <v>4</v>
      </c>
      <c r="I8" s="128" t="str">
        <f t="shared" si="0"/>
        <v>TAK</v>
      </c>
    </row>
    <row r="9" spans="1:9" ht="190.5" customHeight="1">
      <c r="A9" s="65" t="s">
        <v>196</v>
      </c>
      <c r="B9" s="66" t="s">
        <v>197</v>
      </c>
      <c r="C9" s="66" t="s">
        <v>211</v>
      </c>
      <c r="D9" s="66" t="s">
        <v>296</v>
      </c>
      <c r="E9" s="119">
        <v>2</v>
      </c>
      <c r="F9" s="119">
        <v>2</v>
      </c>
      <c r="G9" s="68" t="s">
        <v>261</v>
      </c>
      <c r="H9" s="64">
        <f aca="true" t="shared" si="1" ref="H9:H24">SUM(E9:F9)</f>
        <v>4</v>
      </c>
      <c r="I9" s="128" t="str">
        <f t="shared" si="0"/>
        <v>TAK</v>
      </c>
    </row>
    <row r="10" spans="1:9" ht="183" customHeight="1">
      <c r="A10" s="65" t="s">
        <v>201</v>
      </c>
      <c r="B10" s="66" t="s">
        <v>200</v>
      </c>
      <c r="C10" s="66" t="s">
        <v>198</v>
      </c>
      <c r="D10" s="66" t="s">
        <v>297</v>
      </c>
      <c r="E10" s="119">
        <v>2</v>
      </c>
      <c r="F10" s="119">
        <v>2</v>
      </c>
      <c r="G10" s="68" t="s">
        <v>199</v>
      </c>
      <c r="H10" s="64">
        <f>SUM(E10:F10)</f>
        <v>4</v>
      </c>
      <c r="I10" s="128" t="str">
        <f t="shared" si="0"/>
        <v>TAK</v>
      </c>
    </row>
    <row r="11" spans="1:9" ht="153" customHeight="1">
      <c r="A11" s="69" t="s">
        <v>262</v>
      </c>
      <c r="B11" s="66" t="s">
        <v>143</v>
      </c>
      <c r="C11" s="66" t="s">
        <v>186</v>
      </c>
      <c r="D11" s="66" t="s">
        <v>298</v>
      </c>
      <c r="E11" s="119">
        <v>2</v>
      </c>
      <c r="F11" s="119">
        <v>2</v>
      </c>
      <c r="G11" s="68" t="s">
        <v>202</v>
      </c>
      <c r="H11" s="64">
        <f t="shared" si="1"/>
        <v>4</v>
      </c>
      <c r="I11" s="128" t="str">
        <f t="shared" si="0"/>
        <v>TAK</v>
      </c>
    </row>
    <row r="12" spans="1:9" ht="153" customHeight="1">
      <c r="A12" s="69" t="s">
        <v>263</v>
      </c>
      <c r="B12" s="66" t="s">
        <v>264</v>
      </c>
      <c r="C12" s="66" t="s">
        <v>207</v>
      </c>
      <c r="D12" s="66" t="s">
        <v>299</v>
      </c>
      <c r="E12" s="119">
        <v>2</v>
      </c>
      <c r="F12" s="119">
        <v>2</v>
      </c>
      <c r="G12" s="68" t="s">
        <v>208</v>
      </c>
      <c r="H12" s="64">
        <f t="shared" si="1"/>
        <v>4</v>
      </c>
      <c r="I12" s="128" t="str">
        <f t="shared" si="0"/>
        <v>TAK</v>
      </c>
    </row>
    <row r="13" spans="1:9" ht="153" customHeight="1">
      <c r="A13" s="69" t="s">
        <v>214</v>
      </c>
      <c r="B13" s="66" t="s">
        <v>212</v>
      </c>
      <c r="C13" s="66" t="s">
        <v>265</v>
      </c>
      <c r="D13" s="66" t="s">
        <v>300</v>
      </c>
      <c r="E13" s="119">
        <v>2</v>
      </c>
      <c r="F13" s="119">
        <v>2</v>
      </c>
      <c r="G13" s="68" t="s">
        <v>213</v>
      </c>
      <c r="H13" s="64">
        <f t="shared" si="1"/>
        <v>4</v>
      </c>
      <c r="I13" s="128" t="str">
        <f t="shared" si="0"/>
        <v>TAK</v>
      </c>
    </row>
    <row r="14" spans="1:9" ht="153" customHeight="1">
      <c r="A14" s="69" t="s">
        <v>266</v>
      </c>
      <c r="B14" s="66" t="s">
        <v>217</v>
      </c>
      <c r="C14" s="66" t="s">
        <v>215</v>
      </c>
      <c r="D14" s="66" t="s">
        <v>301</v>
      </c>
      <c r="E14" s="119">
        <v>2</v>
      </c>
      <c r="F14" s="119">
        <v>2</v>
      </c>
      <c r="G14" s="68" t="s">
        <v>218</v>
      </c>
      <c r="H14" s="64">
        <v>4</v>
      </c>
      <c r="I14" s="128" t="s">
        <v>251</v>
      </c>
    </row>
    <row r="15" spans="1:9" ht="153" customHeight="1">
      <c r="A15" s="69" t="s">
        <v>209</v>
      </c>
      <c r="B15" s="66" t="s">
        <v>216</v>
      </c>
      <c r="C15" s="66" t="s">
        <v>206</v>
      </c>
      <c r="D15" s="66" t="s">
        <v>302</v>
      </c>
      <c r="E15" s="119">
        <v>2</v>
      </c>
      <c r="F15" s="119">
        <v>2</v>
      </c>
      <c r="G15" s="68" t="s">
        <v>267</v>
      </c>
      <c r="H15" s="64">
        <f t="shared" si="1"/>
        <v>4</v>
      </c>
      <c r="I15" s="128" t="str">
        <f t="shared" si="0"/>
        <v>TAK</v>
      </c>
    </row>
    <row r="16" spans="1:9" ht="224.25" customHeight="1">
      <c r="A16" s="69" t="s">
        <v>144</v>
      </c>
      <c r="B16" s="66" t="s">
        <v>151</v>
      </c>
      <c r="C16" s="66" t="s">
        <v>178</v>
      </c>
      <c r="D16" s="66" t="s">
        <v>303</v>
      </c>
      <c r="E16" s="119">
        <v>2</v>
      </c>
      <c r="F16" s="119">
        <v>2</v>
      </c>
      <c r="G16" s="68" t="s">
        <v>203</v>
      </c>
      <c r="H16" s="64">
        <f t="shared" si="1"/>
        <v>4</v>
      </c>
      <c r="I16" s="128" t="str">
        <f>IF(OR($H$5="",H16=""),"",IF(H16&gt;=$H$5,"TAK","NIE"))</f>
        <v>TAK</v>
      </c>
    </row>
    <row r="17" spans="1:9" ht="108.75" customHeight="1">
      <c r="A17" s="69" t="s">
        <v>63</v>
      </c>
      <c r="B17" s="66" t="s">
        <v>179</v>
      </c>
      <c r="C17" s="66" t="s">
        <v>204</v>
      </c>
      <c r="D17" s="66" t="s">
        <v>304</v>
      </c>
      <c r="E17" s="119">
        <v>3</v>
      </c>
      <c r="F17" s="119">
        <v>2</v>
      </c>
      <c r="G17" s="68" t="s">
        <v>205</v>
      </c>
      <c r="H17" s="64">
        <f t="shared" si="1"/>
        <v>5</v>
      </c>
      <c r="I17" s="128" t="str">
        <f t="shared" si="0"/>
        <v>TAK</v>
      </c>
    </row>
    <row r="18" spans="1:9" ht="161.25" customHeight="1">
      <c r="A18" s="65" t="s">
        <v>181</v>
      </c>
      <c r="B18" s="67" t="s">
        <v>268</v>
      </c>
      <c r="C18" s="70" t="s">
        <v>180</v>
      </c>
      <c r="D18" s="67" t="s">
        <v>305</v>
      </c>
      <c r="E18" s="119">
        <v>3</v>
      </c>
      <c r="F18" s="119">
        <v>3</v>
      </c>
      <c r="G18" s="68" t="s">
        <v>182</v>
      </c>
      <c r="H18" s="64">
        <f t="shared" si="1"/>
        <v>6</v>
      </c>
      <c r="I18" s="128" t="str">
        <f t="shared" si="0"/>
        <v>TAK</v>
      </c>
    </row>
    <row r="19" spans="1:9" ht="161.25" customHeight="1">
      <c r="A19" s="65" t="s">
        <v>183</v>
      </c>
      <c r="B19" s="67" t="s">
        <v>184</v>
      </c>
      <c r="C19" s="70" t="s">
        <v>180</v>
      </c>
      <c r="D19" s="118" t="s">
        <v>306</v>
      </c>
      <c r="E19" s="119">
        <v>2</v>
      </c>
      <c r="F19" s="119">
        <v>2</v>
      </c>
      <c r="G19" s="68" t="s">
        <v>185</v>
      </c>
      <c r="H19" s="64">
        <f t="shared" si="1"/>
        <v>4</v>
      </c>
      <c r="I19" s="128" t="str">
        <f t="shared" si="0"/>
        <v>TAK</v>
      </c>
    </row>
    <row r="20" spans="1:9" ht="239.25" customHeight="1">
      <c r="A20" s="65" t="s">
        <v>187</v>
      </c>
      <c r="B20" s="67" t="s">
        <v>269</v>
      </c>
      <c r="C20" s="70" t="s">
        <v>232</v>
      </c>
      <c r="D20" s="67" t="s">
        <v>307</v>
      </c>
      <c r="E20" s="119">
        <v>2</v>
      </c>
      <c r="F20" s="119">
        <v>2</v>
      </c>
      <c r="G20" s="68" t="s">
        <v>270</v>
      </c>
      <c r="H20" s="64">
        <f t="shared" si="1"/>
        <v>4</v>
      </c>
      <c r="I20" s="128" t="str">
        <f t="shared" si="0"/>
        <v>TAK</v>
      </c>
    </row>
    <row r="21" spans="1:9" ht="178.5" customHeight="1">
      <c r="A21" s="69" t="s">
        <v>163</v>
      </c>
      <c r="B21" s="71" t="s">
        <v>271</v>
      </c>
      <c r="C21" s="71" t="s">
        <v>230</v>
      </c>
      <c r="D21" s="66" t="s">
        <v>167</v>
      </c>
      <c r="E21" s="119">
        <v>2</v>
      </c>
      <c r="F21" s="119">
        <v>2</v>
      </c>
      <c r="G21" s="68" t="s">
        <v>231</v>
      </c>
      <c r="H21" s="64">
        <f t="shared" si="1"/>
        <v>4</v>
      </c>
      <c r="I21" s="128" t="str">
        <f t="shared" si="0"/>
        <v>TAK</v>
      </c>
    </row>
    <row r="22" spans="1:9" ht="174" customHeight="1">
      <c r="A22" s="69" t="s">
        <v>51</v>
      </c>
      <c r="B22" s="66" t="s">
        <v>219</v>
      </c>
      <c r="C22" s="66" t="s">
        <v>220</v>
      </c>
      <c r="D22" s="66" t="s">
        <v>308</v>
      </c>
      <c r="E22" s="119">
        <v>2</v>
      </c>
      <c r="F22" s="119">
        <v>2</v>
      </c>
      <c r="G22" s="68" t="s">
        <v>221</v>
      </c>
      <c r="H22" s="64">
        <f t="shared" si="1"/>
        <v>4</v>
      </c>
      <c r="I22" s="128" t="str">
        <f t="shared" si="0"/>
        <v>TAK</v>
      </c>
    </row>
    <row r="23" spans="1:9" ht="307.5" customHeight="1">
      <c r="A23" s="69" t="s">
        <v>227</v>
      </c>
      <c r="B23" s="66" t="s">
        <v>188</v>
      </c>
      <c r="C23" s="66" t="s">
        <v>228</v>
      </c>
      <c r="D23" s="66" t="s">
        <v>309</v>
      </c>
      <c r="E23" s="119">
        <v>2</v>
      </c>
      <c r="F23" s="119">
        <v>2</v>
      </c>
      <c r="G23" s="68" t="s">
        <v>229</v>
      </c>
      <c r="H23" s="64">
        <f t="shared" si="1"/>
        <v>4</v>
      </c>
      <c r="I23" s="128" t="str">
        <f t="shared" si="0"/>
        <v>TAK</v>
      </c>
    </row>
    <row r="24" spans="1:9" ht="178.5" customHeight="1">
      <c r="A24" s="69" t="s">
        <v>310</v>
      </c>
      <c r="B24" s="66" t="s">
        <v>277</v>
      </c>
      <c r="C24" s="66" t="s">
        <v>278</v>
      </c>
      <c r="D24" s="66" t="s">
        <v>311</v>
      </c>
      <c r="E24" s="119">
        <v>3</v>
      </c>
      <c r="F24" s="119">
        <v>3</v>
      </c>
      <c r="G24" s="68" t="s">
        <v>279</v>
      </c>
      <c r="H24" s="64">
        <f t="shared" si="1"/>
        <v>6</v>
      </c>
      <c r="I24" s="128" t="str">
        <f t="shared" si="0"/>
        <v>TAK</v>
      </c>
    </row>
    <row r="25" spans="1:9" ht="138.75" customHeight="1">
      <c r="A25" s="69" t="s">
        <v>189</v>
      </c>
      <c r="B25" s="66" t="s">
        <v>145</v>
      </c>
      <c r="C25" s="66" t="s">
        <v>226</v>
      </c>
      <c r="D25" s="66" t="s">
        <v>312</v>
      </c>
      <c r="E25" s="121">
        <v>2</v>
      </c>
      <c r="F25" s="121">
        <v>2</v>
      </c>
      <c r="G25" s="66" t="s">
        <v>272</v>
      </c>
      <c r="H25" s="64">
        <f>SUM(E25:F25)</f>
        <v>4</v>
      </c>
      <c r="I25" s="128" t="str">
        <f t="shared" si="0"/>
        <v>TAK</v>
      </c>
    </row>
    <row r="26" spans="1:9" ht="138" customHeight="1">
      <c r="A26" s="69" t="s">
        <v>146</v>
      </c>
      <c r="B26" s="66" t="s">
        <v>273</v>
      </c>
      <c r="C26" s="66" t="s">
        <v>222</v>
      </c>
      <c r="D26" s="66" t="s">
        <v>313</v>
      </c>
      <c r="E26" s="121">
        <v>2</v>
      </c>
      <c r="F26" s="121">
        <v>2</v>
      </c>
      <c r="G26" s="71" t="s">
        <v>274</v>
      </c>
      <c r="H26" s="64">
        <f>SUM(E26:F26)</f>
        <v>4</v>
      </c>
      <c r="I26" s="128" t="str">
        <f t="shared" si="0"/>
        <v>TAK</v>
      </c>
    </row>
    <row r="27" spans="1:9" ht="178.5" customHeight="1">
      <c r="A27" s="69" t="s">
        <v>147</v>
      </c>
      <c r="B27" s="66" t="s">
        <v>168</v>
      </c>
      <c r="C27" s="66" t="s">
        <v>223</v>
      </c>
      <c r="D27" s="71" t="s">
        <v>152</v>
      </c>
      <c r="E27" s="121">
        <v>2</v>
      </c>
      <c r="F27" s="121">
        <v>2</v>
      </c>
      <c r="G27" s="71" t="s">
        <v>169</v>
      </c>
      <c r="H27" s="64">
        <f>SUM(E27:F27)</f>
        <v>4</v>
      </c>
      <c r="I27" s="128" t="str">
        <f t="shared" si="0"/>
        <v>TAK</v>
      </c>
    </row>
    <row r="28" spans="1:9" ht="258.75" customHeight="1">
      <c r="A28" s="69" t="s">
        <v>148</v>
      </c>
      <c r="B28" s="66" t="s">
        <v>153</v>
      </c>
      <c r="C28" s="66" t="s">
        <v>224</v>
      </c>
      <c r="D28" s="66" t="s">
        <v>314</v>
      </c>
      <c r="E28" s="121">
        <v>2</v>
      </c>
      <c r="F28" s="121">
        <v>2</v>
      </c>
      <c r="G28" s="71" t="s">
        <v>225</v>
      </c>
      <c r="H28" s="64">
        <f>SUM(E28:F28)</f>
        <v>4</v>
      </c>
      <c r="I28" s="128" t="str">
        <f t="shared" si="0"/>
        <v>TAK</v>
      </c>
    </row>
    <row r="29" spans="1:9" ht="123.75" customHeight="1" thickBot="1">
      <c r="A29" s="72" t="s">
        <v>166</v>
      </c>
      <c r="B29" s="73" t="s">
        <v>154</v>
      </c>
      <c r="C29" s="73" t="s">
        <v>275</v>
      </c>
      <c r="D29" s="73" t="s">
        <v>315</v>
      </c>
      <c r="E29" s="122">
        <v>2</v>
      </c>
      <c r="F29" s="122">
        <v>2</v>
      </c>
      <c r="G29" s="74" t="s">
        <v>276</v>
      </c>
      <c r="H29" s="75">
        <f>SUM(E29:F29)</f>
        <v>4</v>
      </c>
      <c r="I29" s="129" t="str">
        <f>IF(OR($H$5="",H29=""),"",IF(H29&gt;=$H$5,"TAK","NIE"))</f>
        <v>TAK</v>
      </c>
    </row>
    <row r="30" spans="1:9" ht="35.25" customHeight="1">
      <c r="A30" s="76"/>
      <c r="B30" s="77"/>
      <c r="C30" s="78"/>
      <c r="D30" s="79"/>
      <c r="E30" s="80"/>
      <c r="F30" s="80"/>
      <c r="G30" s="80"/>
      <c r="H30" s="80"/>
      <c r="I30" s="80"/>
    </row>
    <row r="31" spans="1:9" ht="273" customHeight="1">
      <c r="A31" s="180" t="s">
        <v>287</v>
      </c>
      <c r="B31" s="181"/>
      <c r="C31" s="181"/>
      <c r="D31" s="181"/>
      <c r="E31" s="181"/>
      <c r="F31" s="181"/>
      <c r="G31" s="181"/>
      <c r="H31" s="181"/>
      <c r="I31" s="182"/>
    </row>
    <row r="32" spans="1:4" ht="14.25">
      <c r="A32" s="31"/>
      <c r="B32" s="32"/>
      <c r="C32" s="32"/>
      <c r="D32" s="32"/>
    </row>
    <row r="33" spans="1:4" ht="14.25">
      <c r="A33" s="31"/>
      <c r="B33" s="33"/>
      <c r="C33" s="33"/>
      <c r="D33" s="33"/>
    </row>
    <row r="34" ht="14.25">
      <c r="A34" s="31"/>
    </row>
    <row r="35" ht="12.75">
      <c r="A35" s="33"/>
    </row>
    <row r="36" ht="14.25">
      <c r="A36" s="31"/>
    </row>
    <row r="37" ht="14.25">
      <c r="A37" s="31"/>
    </row>
    <row r="38" ht="14.25">
      <c r="A38" s="31"/>
    </row>
    <row r="39" ht="14.25">
      <c r="A39" s="31"/>
    </row>
    <row r="40" ht="14.25">
      <c r="A40" s="31"/>
    </row>
    <row r="41" ht="14.25">
      <c r="A41" s="31"/>
    </row>
    <row r="42" ht="12.75">
      <c r="A42" s="33"/>
    </row>
    <row r="43" ht="14.25">
      <c r="A43" s="31"/>
    </row>
    <row r="44" ht="14.25">
      <c r="A44" s="31"/>
    </row>
    <row r="45" ht="14.25">
      <c r="A45" s="31"/>
    </row>
    <row r="46" ht="12.75">
      <c r="A46" s="33"/>
    </row>
  </sheetData>
  <mergeCells count="7">
    <mergeCell ref="A31:I31"/>
    <mergeCell ref="A1:I1"/>
    <mergeCell ref="A2:I2"/>
    <mergeCell ref="A3:I3"/>
    <mergeCell ref="H5:I5"/>
    <mergeCell ref="A5:G5"/>
    <mergeCell ref="A4:I4"/>
  </mergeCells>
  <conditionalFormatting sqref="I7:J7 I8:I29">
    <cfRule type="cellIs" priority="1" dxfId="0" operator="equal" stopIfTrue="1">
      <formula>"TAK"</formula>
    </cfRule>
    <cfRule type="cellIs" priority="2" dxfId="1" operator="equal" stopIfTrue="1">
      <formula>"NIE"</formula>
    </cfRule>
  </conditionalFormatting>
  <printOptions horizontalCentered="1"/>
  <pageMargins left="0.1968503937007874" right="0.1968503937007874" top="0.7874015748031497" bottom="0.5905511811023623" header="0.5118110236220472" footer="0.31496062992125984"/>
  <pageSetup horizontalDpi="300" verticalDpi="300" orientation="landscape" paperSize="9" scale="89" r:id="rId1"/>
  <headerFooter alignWithMargins="0">
    <oddFooter>&amp;C&amp;A&amp;R&amp;P</oddFooter>
  </headerFooter>
</worksheet>
</file>

<file path=xl/worksheets/sheet4.xml><?xml version="1.0" encoding="utf-8"?>
<worksheet xmlns="http://schemas.openxmlformats.org/spreadsheetml/2006/main" xmlns:r="http://schemas.openxmlformats.org/officeDocument/2006/relationships">
  <dimension ref="A1:G38"/>
  <sheetViews>
    <sheetView view="pageBreakPreview" zoomScaleSheetLayoutView="100" workbookViewId="0" topLeftCell="A31">
      <selection activeCell="F38" sqref="F38"/>
    </sheetView>
  </sheetViews>
  <sheetFormatPr defaultColWidth="9.00390625" defaultRowHeight="12.75"/>
  <cols>
    <col min="1" max="1" width="18.125" style="19" customWidth="1"/>
    <col min="2" max="2" width="23.75390625" style="11" customWidth="1"/>
    <col min="3" max="3" width="32.875" style="11" customWidth="1"/>
    <col min="4" max="4" width="12.00390625" style="11" customWidth="1"/>
    <col min="5" max="5" width="16.75390625" style="11" customWidth="1"/>
    <col min="6" max="6" width="38.375" style="11" customWidth="1"/>
    <col min="7" max="7" width="9.75390625" style="11" hidden="1" customWidth="1"/>
    <col min="8" max="16384" width="9.125" style="11" customWidth="1"/>
  </cols>
  <sheetData>
    <row r="1" spans="1:6" s="10" customFormat="1" ht="96" customHeight="1">
      <c r="A1" s="183" t="s">
        <v>162</v>
      </c>
      <c r="B1" s="183"/>
      <c r="C1" s="183"/>
      <c r="D1" s="183"/>
      <c r="E1" s="183"/>
      <c r="F1" s="183"/>
    </row>
    <row r="2" spans="1:6" s="10" customFormat="1" ht="31.5" customHeight="1">
      <c r="A2" s="135" t="s">
        <v>193</v>
      </c>
      <c r="B2" s="135"/>
      <c r="C2" s="135"/>
      <c r="D2" s="135"/>
      <c r="E2" s="135"/>
      <c r="F2" s="135"/>
    </row>
    <row r="3" spans="1:6" s="10" customFormat="1" ht="32.25" customHeight="1">
      <c r="A3" s="136" t="s">
        <v>283</v>
      </c>
      <c r="B3" s="136"/>
      <c r="C3" s="136"/>
      <c r="D3" s="136"/>
      <c r="E3" s="136"/>
      <c r="F3" s="136"/>
    </row>
    <row r="4" spans="1:6" s="10" customFormat="1" ht="24" thickBot="1">
      <c r="A4" s="194"/>
      <c r="B4" s="194"/>
      <c r="C4" s="194"/>
      <c r="D4" s="194"/>
      <c r="E4" s="194"/>
      <c r="F4" s="194"/>
    </row>
    <row r="5" spans="1:6" ht="42" customHeight="1" thickBot="1">
      <c r="A5" s="196" t="s">
        <v>16</v>
      </c>
      <c r="B5" s="197"/>
      <c r="C5" s="16" t="s">
        <v>9</v>
      </c>
      <c r="D5" s="17" t="s">
        <v>6</v>
      </c>
      <c r="E5" s="17" t="s">
        <v>8</v>
      </c>
      <c r="F5" s="18" t="s">
        <v>7</v>
      </c>
    </row>
    <row r="6" spans="1:7" ht="21" customHeight="1" thickBot="1">
      <c r="A6" s="195" t="s">
        <v>19</v>
      </c>
      <c r="B6" s="81" t="s">
        <v>20</v>
      </c>
      <c r="C6" s="82" t="s">
        <v>233</v>
      </c>
      <c r="D6" s="83" t="s">
        <v>234</v>
      </c>
      <c r="E6" s="83" t="s">
        <v>235</v>
      </c>
      <c r="F6" s="84"/>
      <c r="G6" s="10" t="str">
        <f>IF('Część I - PODSTAWOWE WYMAGANIA '!E10="NIE","TAK","NIE")</f>
        <v>NIE</v>
      </c>
    </row>
    <row r="7" spans="1:7" ht="21" customHeight="1" thickBot="1">
      <c r="A7" s="195"/>
      <c r="B7" s="85" t="s">
        <v>21</v>
      </c>
      <c r="C7" s="86" t="s">
        <v>236</v>
      </c>
      <c r="D7" s="87" t="s">
        <v>234</v>
      </c>
      <c r="E7" s="87" t="s">
        <v>237</v>
      </c>
      <c r="F7" s="88"/>
      <c r="G7" s="10" t="str">
        <f>IF('Część I - PODSTAWOWE WYMAGANIA '!E11="NIE","TAK","NIE")</f>
        <v>NIE</v>
      </c>
    </row>
    <row r="8" spans="1:7" ht="21" customHeight="1" thickBot="1">
      <c r="A8" s="195"/>
      <c r="B8" s="85" t="s">
        <v>22</v>
      </c>
      <c r="C8" s="86" t="s">
        <v>238</v>
      </c>
      <c r="D8" s="87"/>
      <c r="E8" s="87" t="s">
        <v>235</v>
      </c>
      <c r="F8" s="88"/>
      <c r="G8" s="10" t="e">
        <f>IF('Część I - PODSTAWOWE WYMAGANIA '!#REF!="NIE","TAK","NIE")</f>
        <v>#REF!</v>
      </c>
    </row>
    <row r="9" spans="1:7" ht="21" customHeight="1" thickBot="1">
      <c r="A9" s="195"/>
      <c r="B9" s="89" t="s">
        <v>23</v>
      </c>
      <c r="C9" s="90" t="s">
        <v>238</v>
      </c>
      <c r="D9" s="91"/>
      <c r="E9" s="91"/>
      <c r="F9" s="92"/>
      <c r="G9" s="10" t="str">
        <f>IF('Część I - PODSTAWOWE WYMAGANIA '!E12="NIE","TAK","NIE")</f>
        <v>NIE</v>
      </c>
    </row>
    <row r="10" spans="1:7" ht="21" customHeight="1" thickBot="1">
      <c r="A10" s="195" t="s">
        <v>24</v>
      </c>
      <c r="B10" s="93" t="s">
        <v>25</v>
      </c>
      <c r="C10" s="82" t="s">
        <v>252</v>
      </c>
      <c r="D10" s="83"/>
      <c r="E10" s="83"/>
      <c r="F10" s="84"/>
      <c r="G10" s="10" t="str">
        <f>IF('Część I - PODSTAWOWE WYMAGANIA '!E13="NIE","TAK","NIE")</f>
        <v>NIE</v>
      </c>
    </row>
    <row r="11" spans="1:7" ht="21" customHeight="1" thickBot="1">
      <c r="A11" s="195"/>
      <c r="B11" s="94" t="s">
        <v>26</v>
      </c>
      <c r="C11" s="86" t="s">
        <v>253</v>
      </c>
      <c r="D11" s="87"/>
      <c r="E11" s="87"/>
      <c r="F11" s="88"/>
      <c r="G11" s="10" t="str">
        <f>IF('Część I - PODSTAWOWE WYMAGANIA '!E14="NIE","TAK","NIE")</f>
        <v>NIE</v>
      </c>
    </row>
    <row r="12" spans="1:7" ht="21" customHeight="1" thickBot="1">
      <c r="A12" s="195"/>
      <c r="B12" s="95" t="s">
        <v>27</v>
      </c>
      <c r="C12" s="90" t="s">
        <v>254</v>
      </c>
      <c r="D12" s="91"/>
      <c r="E12" s="91"/>
      <c r="F12" s="92"/>
      <c r="G12" s="10" t="str">
        <f>IF('Część I - PODSTAWOWE WYMAGANIA '!E15="NIE","TAK","NIE")</f>
        <v>NIE</v>
      </c>
    </row>
    <row r="13" spans="1:7" ht="24" customHeight="1" thickBot="1">
      <c r="A13" s="195" t="s">
        <v>28</v>
      </c>
      <c r="B13" s="96" t="s">
        <v>29</v>
      </c>
      <c r="C13" s="82" t="s">
        <v>255</v>
      </c>
      <c r="D13" s="83"/>
      <c r="E13" s="83"/>
      <c r="F13" s="84"/>
      <c r="G13" s="10" t="str">
        <f>IF('Część I - PODSTAWOWE WYMAGANIA '!E16="NIE","TAK","NIE")</f>
        <v>NIE</v>
      </c>
    </row>
    <row r="14" spans="1:7" ht="24" customHeight="1" thickBot="1">
      <c r="A14" s="195"/>
      <c r="B14" s="97" t="s">
        <v>30</v>
      </c>
      <c r="C14" s="98" t="s">
        <v>256</v>
      </c>
      <c r="D14" s="99"/>
      <c r="E14" s="99"/>
      <c r="F14" s="100"/>
      <c r="G14" s="10" t="str">
        <f>IF('Część I - PODSTAWOWE WYMAGANIA '!E17="NIE","TAK","NIE")</f>
        <v>NIE</v>
      </c>
    </row>
    <row r="15" spans="1:7" ht="27.75" customHeight="1" thickBot="1">
      <c r="A15" s="195" t="s">
        <v>31</v>
      </c>
      <c r="B15" s="96" t="s">
        <v>46</v>
      </c>
      <c r="C15" s="82" t="s">
        <v>257</v>
      </c>
      <c r="D15" s="83"/>
      <c r="E15" s="83"/>
      <c r="F15" s="84"/>
      <c r="G15" s="10" t="str">
        <f>IF('Część I - PODSTAWOWE WYMAGANIA '!E18="NIE","TAK","NIE")</f>
        <v>NIE</v>
      </c>
    </row>
    <row r="16" spans="1:7" ht="30" customHeight="1" thickBot="1">
      <c r="A16" s="195"/>
      <c r="B16" s="101" t="s">
        <v>47</v>
      </c>
      <c r="C16" s="86" t="s">
        <v>259</v>
      </c>
      <c r="D16" s="87"/>
      <c r="E16" s="87"/>
      <c r="F16" s="88"/>
      <c r="G16" s="10" t="str">
        <f>IF('Część I - PODSTAWOWE WYMAGANIA '!E19="NIE","TAK","NIE")</f>
        <v>NIE</v>
      </c>
    </row>
    <row r="17" spans="1:7" ht="39" customHeight="1" thickBot="1">
      <c r="A17" s="195"/>
      <c r="B17" s="97" t="s">
        <v>48</v>
      </c>
      <c r="C17" s="90" t="s">
        <v>258</v>
      </c>
      <c r="D17" s="91"/>
      <c r="E17" s="91"/>
      <c r="F17" s="92"/>
      <c r="G17" s="10" t="str">
        <f>IF('Część I - PODSTAWOWE WYMAGANIA '!E20="NIE","TAK","NIE")</f>
        <v>NIE</v>
      </c>
    </row>
    <row r="18" spans="1:7" ht="21" customHeight="1" thickBot="1">
      <c r="A18" s="195" t="s">
        <v>32</v>
      </c>
      <c r="B18" s="96" t="s">
        <v>33</v>
      </c>
      <c r="C18" s="82"/>
      <c r="D18" s="83"/>
      <c r="E18" s="83"/>
      <c r="F18" s="84"/>
      <c r="G18" s="10" t="str">
        <f>IF('Część I - PODSTAWOWE WYMAGANIA '!E21="NIE","TAK","NIE")</f>
        <v>NIE</v>
      </c>
    </row>
    <row r="19" spans="1:7" ht="21" customHeight="1" thickBot="1">
      <c r="A19" s="195"/>
      <c r="B19" s="101" t="s">
        <v>34</v>
      </c>
      <c r="C19" s="86"/>
      <c r="D19" s="87"/>
      <c r="E19" s="87"/>
      <c r="F19" s="88"/>
      <c r="G19" s="10" t="str">
        <f>IF('Część I - PODSTAWOWE WYMAGANIA '!E22="NIE","TAK","NIE")</f>
        <v>NIE</v>
      </c>
    </row>
    <row r="20" spans="1:7" ht="21" customHeight="1" thickBot="1">
      <c r="A20" s="195"/>
      <c r="B20" s="101" t="s">
        <v>35</v>
      </c>
      <c r="C20" s="86"/>
      <c r="D20" s="87"/>
      <c r="E20" s="87"/>
      <c r="F20" s="88"/>
      <c r="G20" s="10" t="str">
        <f>IF('Część I - PODSTAWOWE WYMAGANIA '!E23="NIE","TAK","NIE")</f>
        <v>NIE</v>
      </c>
    </row>
    <row r="21" spans="1:7" ht="21" customHeight="1" thickBot="1">
      <c r="A21" s="195"/>
      <c r="B21" s="101" t="s">
        <v>49</v>
      </c>
      <c r="C21" s="86"/>
      <c r="D21" s="87"/>
      <c r="E21" s="87"/>
      <c r="F21" s="88"/>
      <c r="G21" s="10" t="str">
        <f>IF('Część I - PODSTAWOWE WYMAGANIA '!E24="NIE","TAK","NIE")</f>
        <v>NIE</v>
      </c>
    </row>
    <row r="22" spans="1:7" ht="21" customHeight="1" thickBot="1">
      <c r="A22" s="195"/>
      <c r="B22" s="101" t="s">
        <v>36</v>
      </c>
      <c r="C22" s="86"/>
      <c r="D22" s="87"/>
      <c r="E22" s="87"/>
      <c r="F22" s="88"/>
      <c r="G22" s="10" t="str">
        <f>IF('Część I - PODSTAWOWE WYMAGANIA '!E25="NIE","TAK","NIE")</f>
        <v>NIE</v>
      </c>
    </row>
    <row r="23" spans="1:7" ht="21" customHeight="1" thickBot="1">
      <c r="A23" s="195"/>
      <c r="B23" s="101" t="s">
        <v>37</v>
      </c>
      <c r="C23" s="86"/>
      <c r="D23" s="87"/>
      <c r="E23" s="87"/>
      <c r="F23" s="88"/>
      <c r="G23" s="10" t="str">
        <f>IF('Część I - PODSTAWOWE WYMAGANIA '!E26="NIE","TAK","NIE")</f>
        <v>NIE</v>
      </c>
    </row>
    <row r="24" spans="1:7" ht="21" customHeight="1" thickBot="1">
      <c r="A24" s="195"/>
      <c r="B24" s="97" t="s">
        <v>38</v>
      </c>
      <c r="C24" s="90"/>
      <c r="D24" s="91"/>
      <c r="E24" s="91"/>
      <c r="F24" s="92"/>
      <c r="G24" s="10" t="str">
        <f>IF('Część I - PODSTAWOWE WYMAGANIA '!E27="NIE","TAK","NIE")</f>
        <v>NIE</v>
      </c>
    </row>
    <row r="25" spans="1:7" ht="21" customHeight="1" thickBot="1">
      <c r="A25" s="195" t="s">
        <v>39</v>
      </c>
      <c r="B25" s="96" t="s">
        <v>40</v>
      </c>
      <c r="C25" s="82"/>
      <c r="D25" s="83"/>
      <c r="E25" s="83"/>
      <c r="F25" s="84"/>
      <c r="G25" s="10" t="str">
        <f>IF('Część I - PODSTAWOWE WYMAGANIA '!E28="NIE","TAK","NIE")</f>
        <v>NIE</v>
      </c>
    </row>
    <row r="26" spans="1:7" ht="21" customHeight="1" thickBot="1">
      <c r="A26" s="195"/>
      <c r="B26" s="101" t="s">
        <v>41</v>
      </c>
      <c r="C26" s="86"/>
      <c r="D26" s="87"/>
      <c r="E26" s="87"/>
      <c r="F26" s="88"/>
      <c r="G26" s="10" t="str">
        <f>IF('Część I - PODSTAWOWE WYMAGANIA '!E29="NIE","TAK","NIE")</f>
        <v>NIE</v>
      </c>
    </row>
    <row r="27" spans="1:7" ht="21" customHeight="1" thickBot="1">
      <c r="A27" s="195"/>
      <c r="B27" s="101" t="s">
        <v>50</v>
      </c>
      <c r="C27" s="86"/>
      <c r="D27" s="87"/>
      <c r="E27" s="87"/>
      <c r="F27" s="88"/>
      <c r="G27" s="10" t="str">
        <f>IF('Część I - PODSTAWOWE WYMAGANIA '!E30="NIE","TAK","NIE")</f>
        <v>NIE</v>
      </c>
    </row>
    <row r="28" spans="1:7" ht="21" customHeight="1" thickBot="1">
      <c r="A28" s="195"/>
      <c r="B28" s="101" t="s">
        <v>42</v>
      </c>
      <c r="C28" s="86"/>
      <c r="D28" s="87"/>
      <c r="E28" s="87"/>
      <c r="F28" s="88"/>
      <c r="G28" s="10" t="str">
        <f>IF('Część I - PODSTAWOWE WYMAGANIA '!E31="NIE","TAK","NIE")</f>
        <v>NIE</v>
      </c>
    </row>
    <row r="29" spans="1:7" ht="21" customHeight="1" thickBot="1">
      <c r="A29" s="195"/>
      <c r="B29" s="101" t="s">
        <v>43</v>
      </c>
      <c r="C29" s="86" t="s">
        <v>239</v>
      </c>
      <c r="D29" s="87"/>
      <c r="E29" s="87"/>
      <c r="F29" s="88"/>
      <c r="G29" s="10" t="str">
        <f>IF('Część I - PODSTAWOWE WYMAGANIA '!E32="NIE","TAK","NIE")</f>
        <v>NIE</v>
      </c>
    </row>
    <row r="30" spans="1:7" ht="21" customHeight="1" thickBot="1">
      <c r="A30" s="195"/>
      <c r="B30" s="102"/>
      <c r="C30" s="90" t="s">
        <v>240</v>
      </c>
      <c r="D30" s="91"/>
      <c r="E30" s="91"/>
      <c r="F30" s="92"/>
      <c r="G30" s="10"/>
    </row>
    <row r="31" spans="1:7" ht="21" customHeight="1" thickBot="1">
      <c r="A31" s="195"/>
      <c r="B31" s="102"/>
      <c r="C31" s="90" t="s">
        <v>243</v>
      </c>
      <c r="D31" s="91" t="s">
        <v>241</v>
      </c>
      <c r="E31" s="91" t="s">
        <v>242</v>
      </c>
      <c r="F31" s="92"/>
      <c r="G31" s="10"/>
    </row>
    <row r="32" spans="1:7" ht="21" customHeight="1" thickBot="1">
      <c r="A32" s="195"/>
      <c r="B32" s="102"/>
      <c r="C32" s="90" t="s">
        <v>244</v>
      </c>
      <c r="D32" s="91" t="s">
        <v>241</v>
      </c>
      <c r="E32" s="91" t="s">
        <v>242</v>
      </c>
      <c r="F32" s="92"/>
      <c r="G32" s="10"/>
    </row>
    <row r="33" spans="1:7" ht="21" customHeight="1" thickBot="1">
      <c r="A33" s="195"/>
      <c r="B33" s="102"/>
      <c r="C33" s="90" t="s">
        <v>245</v>
      </c>
      <c r="D33" s="91"/>
      <c r="E33" s="91"/>
      <c r="F33" s="92"/>
      <c r="G33" s="10"/>
    </row>
    <row r="34" spans="1:7" ht="21" customHeight="1" thickBot="1">
      <c r="A34" s="195"/>
      <c r="B34" s="102"/>
      <c r="C34" s="90" t="s">
        <v>246</v>
      </c>
      <c r="D34" s="91"/>
      <c r="E34" s="91"/>
      <c r="F34" s="92"/>
      <c r="G34" s="10"/>
    </row>
    <row r="35" spans="1:7" ht="21" customHeight="1" thickBot="1">
      <c r="A35" s="195"/>
      <c r="B35" s="102"/>
      <c r="C35" s="90" t="s">
        <v>247</v>
      </c>
      <c r="D35" s="91" t="s">
        <v>241</v>
      </c>
      <c r="E35" s="91" t="s">
        <v>242</v>
      </c>
      <c r="F35" s="92"/>
      <c r="G35" s="10"/>
    </row>
    <row r="36" spans="1:7" ht="21" customHeight="1" thickBot="1">
      <c r="A36" s="195"/>
      <c r="B36" s="102"/>
      <c r="C36" s="90"/>
      <c r="D36" s="91"/>
      <c r="E36" s="91"/>
      <c r="F36" s="92"/>
      <c r="G36" s="10"/>
    </row>
    <row r="37" spans="1:7" ht="21" customHeight="1" thickBot="1">
      <c r="A37" s="195"/>
      <c r="B37" s="102"/>
      <c r="C37" s="90"/>
      <c r="D37" s="91"/>
      <c r="E37" s="91"/>
      <c r="F37" s="92"/>
      <c r="G37" s="10"/>
    </row>
    <row r="38" spans="1:7" ht="30" customHeight="1" thickBot="1">
      <c r="A38" s="195"/>
      <c r="B38" s="97" t="s">
        <v>44</v>
      </c>
      <c r="C38" s="103" t="s">
        <v>280</v>
      </c>
      <c r="D38" s="104"/>
      <c r="E38" s="104"/>
      <c r="F38" s="105"/>
      <c r="G38" s="10" t="str">
        <f>IF('Część I - PODSTAWOWE WYMAGANIA '!E33="NIE","TAK","NIE")</f>
        <v>NIE</v>
      </c>
    </row>
    <row r="39" ht="18.75" customHeight="1"/>
  </sheetData>
  <mergeCells count="11">
    <mergeCell ref="A13:A14"/>
    <mergeCell ref="A15:A17"/>
    <mergeCell ref="A18:A24"/>
    <mergeCell ref="A25:A38"/>
    <mergeCell ref="A1:F1"/>
    <mergeCell ref="A4:F4"/>
    <mergeCell ref="A10:A12"/>
    <mergeCell ref="A5:B5"/>
    <mergeCell ref="A6:A9"/>
    <mergeCell ref="A2:F2"/>
    <mergeCell ref="A3:F3"/>
  </mergeCells>
  <conditionalFormatting sqref="C6:F38">
    <cfRule type="expression" priority="1" dxfId="2" stopIfTrue="1">
      <formula>$G6="TAK"</formula>
    </cfRule>
  </conditionalFormatting>
  <printOptions horizontalCentered="1"/>
  <pageMargins left="0.3937007874015748" right="0.3937007874015748" top="0.5905511811023623" bottom="0.7874015748031497" header="0.5118110236220472" footer="0.31496062992125984"/>
  <pageSetup horizontalDpi="300" verticalDpi="300" orientation="landscape" paperSize="9" scale="95" r:id="rId1"/>
  <headerFooter alignWithMargins="0">
    <oddFooter>&amp;C&amp;A&amp;R&amp;P</oddFooter>
  </headerFooter>
</worksheet>
</file>

<file path=xl/worksheets/sheet5.xml><?xml version="1.0" encoding="utf-8"?>
<worksheet xmlns="http://schemas.openxmlformats.org/spreadsheetml/2006/main" xmlns:r="http://schemas.openxmlformats.org/officeDocument/2006/relationships">
  <dimension ref="A1:BD29"/>
  <sheetViews>
    <sheetView tabSelected="1" zoomScale="75" zoomScaleNormal="75" zoomScaleSheetLayoutView="100" workbookViewId="0" topLeftCell="A22">
      <selection activeCell="A15" sqref="A15"/>
    </sheetView>
  </sheetViews>
  <sheetFormatPr defaultColWidth="9.00390625" defaultRowHeight="12.75"/>
  <cols>
    <col min="1" max="1" width="45.00390625" style="10" customWidth="1"/>
    <col min="2" max="2" width="37.875" style="10" customWidth="1"/>
    <col min="3" max="3" width="11.375" style="10" customWidth="1"/>
    <col min="4" max="4" width="19.00390625" style="10" customWidth="1"/>
    <col min="5" max="5" width="33.25390625" style="10" customWidth="1"/>
    <col min="6" max="6" width="0" style="10" hidden="1" customWidth="1"/>
    <col min="7" max="16384" width="9.125" style="10" customWidth="1"/>
  </cols>
  <sheetData>
    <row r="1" spans="1:6" ht="96" customHeight="1" thickBot="1">
      <c r="A1" s="183" t="s">
        <v>161</v>
      </c>
      <c r="B1" s="183"/>
      <c r="C1" s="183"/>
      <c r="D1" s="183"/>
      <c r="E1" s="183"/>
      <c r="F1" s="14"/>
    </row>
    <row r="2" spans="1:6" ht="31.5" customHeight="1">
      <c r="A2" s="134" t="s">
        <v>193</v>
      </c>
      <c r="B2" s="135"/>
      <c r="C2" s="135"/>
      <c r="D2" s="135"/>
      <c r="E2" s="135"/>
      <c r="F2" s="9"/>
    </row>
    <row r="3" spans="1:6" ht="32.25" customHeight="1">
      <c r="A3" s="136" t="s">
        <v>284</v>
      </c>
      <c r="B3" s="136"/>
      <c r="C3" s="136"/>
      <c r="D3" s="136"/>
      <c r="E3" s="136"/>
      <c r="F3" s="9"/>
    </row>
    <row r="4" spans="1:6" ht="13.5" customHeight="1" thickBot="1">
      <c r="A4" s="137"/>
      <c r="B4" s="137"/>
      <c r="C4" s="137"/>
      <c r="D4" s="137"/>
      <c r="E4" s="137"/>
      <c r="F4" s="9"/>
    </row>
    <row r="5" spans="1:5" ht="32.25" customHeight="1" thickBot="1">
      <c r="A5" s="200" t="s">
        <v>164</v>
      </c>
      <c r="B5" s="193"/>
      <c r="C5" s="201"/>
      <c r="D5" s="198"/>
      <c r="E5" s="199"/>
    </row>
    <row r="6" spans="1:10" ht="43.5" customHeight="1" thickBot="1">
      <c r="A6" s="58" t="s">
        <v>5</v>
      </c>
      <c r="B6" s="57" t="s">
        <v>9</v>
      </c>
      <c r="C6" s="57" t="s">
        <v>6</v>
      </c>
      <c r="D6" s="57" t="s">
        <v>8</v>
      </c>
      <c r="E6" s="57" t="s">
        <v>7</v>
      </c>
      <c r="F6" s="15"/>
      <c r="G6" s="15"/>
      <c r="H6" s="15"/>
      <c r="I6" s="15"/>
      <c r="J6" s="15"/>
    </row>
    <row r="7" spans="1:6" ht="40.5" customHeight="1">
      <c r="A7" s="210" t="s">
        <v>331</v>
      </c>
      <c r="B7" s="204" t="s">
        <v>320</v>
      </c>
      <c r="C7" s="106"/>
      <c r="D7" s="202" t="s">
        <v>319</v>
      </c>
      <c r="E7" s="107"/>
      <c r="F7" s="10" t="str">
        <f>IF('Część II - OCENA RYZYKA'!I7="TAK","NIE","TAK")</f>
        <v>NIE</v>
      </c>
    </row>
    <row r="8" spans="1:6" ht="40.5" customHeight="1">
      <c r="A8" s="65" t="s">
        <v>321</v>
      </c>
      <c r="B8" s="203" t="s">
        <v>320</v>
      </c>
      <c r="C8" s="106"/>
      <c r="D8" s="202" t="s">
        <v>319</v>
      </c>
      <c r="E8" s="88"/>
      <c r="F8" s="10" t="str">
        <f>IF('Część II - OCENA RYZYKA'!I8="TAK","NIE","TAK")</f>
        <v>NIE</v>
      </c>
    </row>
    <row r="9" spans="1:6" ht="70.5" customHeight="1">
      <c r="A9" s="211" t="s">
        <v>332</v>
      </c>
      <c r="B9" s="208" t="s">
        <v>322</v>
      </c>
      <c r="C9" s="87"/>
      <c r="D9" s="202" t="s">
        <v>319</v>
      </c>
      <c r="E9" s="88"/>
      <c r="F9" s="10" t="str">
        <f>IF('Część II - OCENA RYZYKA'!I11="TAK","NIE","TAK")</f>
        <v>NIE</v>
      </c>
    </row>
    <row r="10" spans="1:6" ht="101.25" customHeight="1">
      <c r="A10" s="206" t="s">
        <v>335</v>
      </c>
      <c r="B10" s="203" t="s">
        <v>323</v>
      </c>
      <c r="C10" s="203"/>
      <c r="D10" s="202" t="s">
        <v>319</v>
      </c>
      <c r="E10" s="205"/>
      <c r="F10" s="10" t="str">
        <f>IF('Część II - OCENA RYZYKA'!I16="TAK","NIE","TAK")</f>
        <v>NIE</v>
      </c>
    </row>
    <row r="11" spans="1:5" ht="51" customHeight="1">
      <c r="A11" s="206" t="s">
        <v>334</v>
      </c>
      <c r="B11" s="207" t="s">
        <v>324</v>
      </c>
      <c r="C11" s="203"/>
      <c r="D11" s="202" t="s">
        <v>319</v>
      </c>
      <c r="E11" s="205"/>
    </row>
    <row r="12" spans="1:5" ht="78.75" customHeight="1">
      <c r="A12" s="206" t="s">
        <v>333</v>
      </c>
      <c r="B12" s="207" t="s">
        <v>325</v>
      </c>
      <c r="C12" s="203"/>
      <c r="D12" s="202" t="s">
        <v>319</v>
      </c>
      <c r="E12" s="205"/>
    </row>
    <row r="13" spans="1:7" ht="84.75" customHeight="1">
      <c r="A13" s="207" t="s">
        <v>326</v>
      </c>
      <c r="B13" s="207" t="s">
        <v>327</v>
      </c>
      <c r="C13" s="203"/>
      <c r="D13" s="202" t="s">
        <v>319</v>
      </c>
      <c r="E13" s="205"/>
      <c r="F13" s="209"/>
      <c r="G13" s="209"/>
    </row>
    <row r="14" spans="1:7" ht="115.5" customHeight="1">
      <c r="A14" s="206" t="s">
        <v>328</v>
      </c>
      <c r="B14" s="208" t="s">
        <v>329</v>
      </c>
      <c r="C14" s="203"/>
      <c r="D14" s="202" t="s">
        <v>319</v>
      </c>
      <c r="E14" s="205"/>
      <c r="F14" s="209"/>
      <c r="G14" s="209"/>
    </row>
    <row r="15" spans="1:5" ht="133.5" customHeight="1">
      <c r="A15" s="206" t="s">
        <v>330</v>
      </c>
      <c r="B15" s="207" t="s">
        <v>336</v>
      </c>
      <c r="C15" s="203"/>
      <c r="D15" s="202" t="s">
        <v>319</v>
      </c>
      <c r="E15" s="205"/>
    </row>
    <row r="16" spans="1:5" ht="169.5" customHeight="1">
      <c r="A16" s="214" t="s">
        <v>337</v>
      </c>
      <c r="B16" s="207" t="s">
        <v>0</v>
      </c>
      <c r="C16" s="203"/>
      <c r="D16" s="202" t="s">
        <v>319</v>
      </c>
      <c r="E16" s="205"/>
    </row>
    <row r="17" spans="1:5" ht="79.5" customHeight="1">
      <c r="A17" s="212" t="s">
        <v>1</v>
      </c>
      <c r="B17" s="207" t="s">
        <v>2</v>
      </c>
      <c r="C17" s="87"/>
      <c r="D17" s="203" t="s">
        <v>3</v>
      </c>
      <c r="E17" s="88"/>
    </row>
    <row r="18" spans="1:5" ht="41.25" customHeight="1">
      <c r="A18" s="213"/>
      <c r="B18" s="207"/>
      <c r="C18" s="87"/>
      <c r="D18" s="87"/>
      <c r="E18" s="88"/>
    </row>
    <row r="19" spans="1:5" ht="52.5" customHeight="1">
      <c r="A19" s="65"/>
      <c r="B19" s="87"/>
      <c r="C19" s="87"/>
      <c r="D19" s="87"/>
      <c r="E19" s="88"/>
    </row>
    <row r="20" spans="1:5" ht="64.5" customHeight="1">
      <c r="A20" s="65"/>
      <c r="B20" s="87"/>
      <c r="C20" s="87"/>
      <c r="D20" s="87"/>
      <c r="E20" s="88"/>
    </row>
    <row r="21" spans="1:5" ht="50.25" customHeight="1" thickBot="1">
      <c r="A21" s="108"/>
      <c r="B21" s="91"/>
      <c r="C21" s="91"/>
      <c r="D21" s="91"/>
      <c r="E21" s="92"/>
    </row>
    <row r="22" spans="1:56" s="109" customFormat="1" ht="54.75" customHeight="1" thickBot="1">
      <c r="A22" s="66"/>
      <c r="B22" s="110"/>
      <c r="C22" s="110"/>
      <c r="D22" s="110"/>
      <c r="E22" s="110"/>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row>
    <row r="23" spans="1:56" s="109" customFormat="1" ht="45.75" customHeight="1" thickBot="1">
      <c r="A23" s="66"/>
      <c r="B23" s="110"/>
      <c r="C23" s="110"/>
      <c r="D23" s="110"/>
      <c r="E23" s="110"/>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row>
    <row r="24" spans="1:56" s="109" customFormat="1" ht="57" customHeight="1" thickBot="1">
      <c r="A24" s="66"/>
      <c r="B24" s="110"/>
      <c r="C24" s="110"/>
      <c r="D24" s="110"/>
      <c r="E24" s="110"/>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row>
    <row r="25" spans="1:56" s="109" customFormat="1" ht="59.25" customHeight="1" thickBot="1">
      <c r="A25" s="66"/>
      <c r="B25" s="110"/>
      <c r="C25" s="110"/>
      <c r="D25" s="110"/>
      <c r="E25" s="110"/>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row>
    <row r="26" spans="1:56" s="109" customFormat="1" ht="54" customHeight="1" thickBot="1">
      <c r="A26" s="66"/>
      <c r="B26" s="110"/>
      <c r="C26" s="110"/>
      <c r="D26" s="110"/>
      <c r="E26" s="110"/>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row>
    <row r="27" spans="1:56" s="109" customFormat="1" ht="108.75" customHeight="1" thickBot="1">
      <c r="A27" s="66"/>
      <c r="B27" s="110"/>
      <c r="C27" s="110"/>
      <c r="D27" s="110"/>
      <c r="E27" s="110"/>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row>
    <row r="28" spans="1:56" s="109" customFormat="1" ht="63" customHeight="1" thickBot="1">
      <c r="A28" s="66"/>
      <c r="B28" s="110"/>
      <c r="C28" s="110"/>
      <c r="D28" s="110"/>
      <c r="E28" s="110"/>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row>
    <row r="29" spans="1:56" s="109" customFormat="1" ht="69" customHeight="1" thickBot="1">
      <c r="A29" s="66"/>
      <c r="B29" s="110"/>
      <c r="C29" s="110"/>
      <c r="D29" s="110"/>
      <c r="E29" s="110"/>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row>
  </sheetData>
  <mergeCells count="6">
    <mergeCell ref="A1:E1"/>
    <mergeCell ref="A2:E2"/>
    <mergeCell ref="A3:E3"/>
    <mergeCell ref="D5:E5"/>
    <mergeCell ref="A5:C5"/>
    <mergeCell ref="A4:E4"/>
  </mergeCells>
  <conditionalFormatting sqref="B7:E7 C8:D8 D9:D16">
    <cfRule type="expression" priority="1" dxfId="2" stopIfTrue="1">
      <formula>$F$7="TAK"</formula>
    </cfRule>
  </conditionalFormatting>
  <conditionalFormatting sqref="B8 E8">
    <cfRule type="expression" priority="2" dxfId="2" stopIfTrue="1">
      <formula>$F$8="TAK"</formula>
    </cfRule>
  </conditionalFormatting>
  <conditionalFormatting sqref="C9 E9">
    <cfRule type="expression" priority="3" dxfId="2" stopIfTrue="1">
      <formula>$F$9="TAK"</formula>
    </cfRule>
  </conditionalFormatting>
  <conditionalFormatting sqref="B19:B21 E10:E21 C10:C21 B10 D17:D21">
    <cfRule type="expression" priority="4" dxfId="2" stopIfTrue="1">
      <formula>$F$10="TAK"</formula>
    </cfRule>
  </conditionalFormatting>
  <printOptions horizontalCentered="1"/>
  <pageMargins left="0.3937007874015748" right="0.3937007874015748" top="0.5905511811023623" bottom="0.7874015748031497" header="0.5118110236220472" footer="0.31496062992125984"/>
  <pageSetup horizontalDpi="300" verticalDpi="300" orientation="landscape" paperSize="9" scale="95" r:id="rId1"/>
  <headerFooter alignWithMargins="0">
    <oddFooter>&amp;C&amp;A&amp;R&amp;P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dc:creator>
  <cp:keywords/>
  <dc:description/>
  <cp:lastModifiedBy>ppp</cp:lastModifiedBy>
  <cp:lastPrinted>2006-05-22T13:49:58Z</cp:lastPrinted>
  <dcterms:created xsi:type="dcterms:W3CDTF">2002-07-27T09:13:38Z</dcterms:created>
  <dcterms:modified xsi:type="dcterms:W3CDTF">2006-05-22T13:51:02Z</dcterms:modified>
  <cp:category/>
  <cp:version/>
  <cp:contentType/>
  <cp:contentStatus/>
</cp:coreProperties>
</file>